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arantee.sharepoint.com/Administratie/Financiën/2025/Budget/"/>
    </mc:Choice>
  </mc:AlternateContent>
  <xr:revisionPtr revIDLastSave="116" documentId="8_{DA9FF612-8EED-483B-B820-33BFE75D8B80}" xr6:coauthVersionLast="47" xr6:coauthVersionMax="47" xr10:uidLastSave="{C8759F33-0D52-4402-A6D6-7ECCDEE579F9}"/>
  <bookViews>
    <workbookView xWindow="-108" yWindow="-108" windowWidth="23256" windowHeight="12456" xr2:uid="{3EE0825C-7C35-4881-A2E7-A3689485F7F4}"/>
  </bookViews>
  <sheets>
    <sheet name="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0" i="1" l="1"/>
  <c r="C53" i="1"/>
  <c r="C843" i="1"/>
  <c r="C846" i="1"/>
  <c r="D80" i="1" l="1"/>
  <c r="C228" i="1"/>
  <c r="C798" i="1"/>
  <c r="E798" i="1" s="1"/>
  <c r="D864" i="1"/>
  <c r="C864" i="1"/>
  <c r="E851" i="1"/>
  <c r="E853" i="1"/>
  <c r="E854" i="1"/>
  <c r="E850" i="1"/>
  <c r="D848" i="1"/>
  <c r="D856" i="1" s="1"/>
  <c r="C848" i="1"/>
  <c r="D333" i="1"/>
  <c r="C333" i="1"/>
  <c r="B326" i="1"/>
  <c r="A326" i="1"/>
  <c r="D326" i="1"/>
  <c r="C326" i="1"/>
  <c r="D319" i="1"/>
  <c r="C319" i="1"/>
  <c r="B319" i="1"/>
  <c r="A319" i="1"/>
  <c r="B856" i="1"/>
  <c r="A856" i="1"/>
  <c r="D307" i="1"/>
  <c r="C307" i="1"/>
  <c r="B307" i="1"/>
  <c r="A307" i="1"/>
  <c r="D299" i="1"/>
  <c r="C299" i="1"/>
  <c r="B299" i="1"/>
  <c r="A299" i="1"/>
  <c r="C263" i="1"/>
  <c r="D263" i="1"/>
  <c r="B263" i="1"/>
  <c r="A263" i="1"/>
  <c r="D228" i="1"/>
  <c r="B228" i="1"/>
  <c r="A228" i="1"/>
  <c r="D185" i="1"/>
  <c r="C185" i="1"/>
  <c r="B185" i="1"/>
  <c r="A185" i="1"/>
  <c r="D161" i="1"/>
  <c r="C161" i="1"/>
  <c r="B161" i="1"/>
  <c r="A161" i="1"/>
  <c r="D132" i="1"/>
  <c r="C132" i="1"/>
  <c r="B132" i="1"/>
  <c r="A132" i="1"/>
  <c r="C80" i="1"/>
  <c r="B80" i="1"/>
  <c r="A80" i="1"/>
  <c r="C856" i="1" l="1"/>
  <c r="C866" i="1" s="1"/>
  <c r="D310" i="1"/>
  <c r="C310" i="1"/>
  <c r="E132" i="1"/>
  <c r="E864" i="1"/>
  <c r="D866" i="1"/>
  <c r="E848" i="1"/>
  <c r="E333" i="1"/>
  <c r="E326" i="1"/>
  <c r="E319" i="1"/>
  <c r="E307" i="1"/>
  <c r="E299" i="1"/>
  <c r="E263" i="1"/>
  <c r="E228" i="1"/>
  <c r="E185" i="1"/>
  <c r="E161" i="1"/>
  <c r="E80" i="1"/>
  <c r="B333" i="1"/>
  <c r="A333" i="1"/>
  <c r="E856" i="1" l="1"/>
  <c r="C869" i="1"/>
  <c r="E866" i="1"/>
  <c r="D869" i="1"/>
  <c r="E310" i="1"/>
  <c r="E869" i="1" l="1"/>
  <c r="C874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2152A4-5DB3-4C8C-91F2-CB0F3E6501A5}" keepAlive="1" name="Query - Actual" description="Verbinding maken met de query Actual in de werkmap." type="5" refreshedVersion="8" background="1" saveData="1">
    <dbPr connection="Provider=Microsoft.Mashup.OleDb.1;Data Source=$Workbook$;Location=Actual;Extended Properties=&quot;&quot;" command="SELECT * FROM [Actual]"/>
  </connection>
</connections>
</file>

<file path=xl/sharedStrings.xml><?xml version="1.0" encoding="utf-8"?>
<sst xmlns="http://schemas.openxmlformats.org/spreadsheetml/2006/main" count="1514" uniqueCount="1454">
  <si>
    <t>Budget 2025</t>
  </si>
  <si>
    <t xml:space="preserve">G-sport Vlaanderen </t>
  </si>
  <si>
    <t>UIT</t>
  </si>
  <si>
    <t>IN</t>
  </si>
  <si>
    <t>SALDO</t>
  </si>
  <si>
    <t>Domein 1</t>
  </si>
  <si>
    <t>Organisatieverwerking</t>
  </si>
  <si>
    <t>SD01</t>
  </si>
  <si>
    <t>Digitale tools</t>
  </si>
  <si>
    <t>A0101010</t>
  </si>
  <si>
    <t xml:space="preserve">Ledenbeheersysteem uitbreidingen </t>
  </si>
  <si>
    <t>A0101020</t>
  </si>
  <si>
    <t>Ledenbeheersysteem opstart</t>
  </si>
  <si>
    <t>A0101030</t>
  </si>
  <si>
    <t>Updates GDPR</t>
  </si>
  <si>
    <t>A0103010</t>
  </si>
  <si>
    <t xml:space="preserve">Classificatieprocedure DPO advies voor GDPR proof procedure </t>
  </si>
  <si>
    <t>A0105010</t>
  </si>
  <si>
    <t xml:space="preserve">Online inschrijvings-en betalingsmodule </t>
  </si>
  <si>
    <t>A0105030</t>
  </si>
  <si>
    <t>Link met boekhoudsysteem</t>
  </si>
  <si>
    <t>A0106010</t>
  </si>
  <si>
    <t>Digitale help mij kiezen module</t>
  </si>
  <si>
    <t>A0107020</t>
  </si>
  <si>
    <t>Digitale tool giften linken aan ledenbeheer</t>
  </si>
  <si>
    <t>SD02</t>
  </si>
  <si>
    <t>Personeelsbeleid</t>
  </si>
  <si>
    <t>A0201020</t>
  </si>
  <si>
    <t>Loonbeleid</t>
  </si>
  <si>
    <t>A0202010</t>
  </si>
  <si>
    <t>Sociaal secretariaat</t>
  </si>
  <si>
    <t>A0202011</t>
  </si>
  <si>
    <t>Externe preventiedienst</t>
  </si>
  <si>
    <t>A0202020</t>
  </si>
  <si>
    <t>Opleiding medewerkers</t>
  </si>
  <si>
    <t>A0202060</t>
  </si>
  <si>
    <t>Teambuilding</t>
  </si>
  <si>
    <t>A0202061</t>
  </si>
  <si>
    <t>Teambuilding met bestuur</t>
  </si>
  <si>
    <t>A0202062</t>
  </si>
  <si>
    <t>Teamattenties</t>
  </si>
  <si>
    <t>A0202080</t>
  </si>
  <si>
    <t>Attenties levensgebeurtenis</t>
  </si>
  <si>
    <t>SD03</t>
  </si>
  <si>
    <t>G-sport Vlaanderen is een moderne, performante, transparante, democratische en flexibele organisatie</t>
  </si>
  <si>
    <t>A0301010</t>
  </si>
  <si>
    <t>Algemene Vergadering</t>
  </si>
  <si>
    <t>A0301020</t>
  </si>
  <si>
    <t xml:space="preserve">Bestuursvergaderingen </t>
  </si>
  <si>
    <t>A0302020</t>
  </si>
  <si>
    <t>Teammeetings</t>
  </si>
  <si>
    <t>A0302030</t>
  </si>
  <si>
    <t>Jaarlijks reflectiemoment beleidsplan</t>
  </si>
  <si>
    <t>A0303010</t>
  </si>
  <si>
    <t>IT hardware</t>
  </si>
  <si>
    <t>A0303011</t>
  </si>
  <si>
    <t>IT software en licenties</t>
  </si>
  <si>
    <t>A0303012</t>
  </si>
  <si>
    <t>Telefonie en internet</t>
  </si>
  <si>
    <t>A0303013</t>
  </si>
  <si>
    <t>IT ondersteuning</t>
  </si>
  <si>
    <t>A0303020</t>
  </si>
  <si>
    <t>Wagenpark onderhoud</t>
  </si>
  <si>
    <t>A0303030</t>
  </si>
  <si>
    <t>Verzekeringen</t>
  </si>
  <si>
    <t>A0303050</t>
  </si>
  <si>
    <t>Bureelmateriaal</t>
  </si>
  <si>
    <t>A0303051</t>
  </si>
  <si>
    <t>Huur kantoor en loods</t>
  </si>
  <si>
    <t>A0303052</t>
  </si>
  <si>
    <t>Post</t>
  </si>
  <si>
    <t>A0303053</t>
  </si>
  <si>
    <t>Uitleendienst</t>
  </si>
  <si>
    <t>A0304010</t>
  </si>
  <si>
    <t>GDPR beleid ism DPO</t>
  </si>
  <si>
    <t>A0304020</t>
  </si>
  <si>
    <t>Vzw wetgeving VSDC</t>
  </si>
  <si>
    <t>A0304030</t>
  </si>
  <si>
    <t>Juridische ondersteuning</t>
  </si>
  <si>
    <t>SD04</t>
  </si>
  <si>
    <t>Gezond en veilig sporten</t>
  </si>
  <si>
    <t>A0401040</t>
  </si>
  <si>
    <t>Vlaams Sport Tribunaal</t>
  </si>
  <si>
    <t>A0401070</t>
  </si>
  <si>
    <t>API</t>
  </si>
  <si>
    <t>A0401080</t>
  </si>
  <si>
    <t>Communicatie ethisch sporten</t>
  </si>
  <si>
    <t>SD05</t>
  </si>
  <si>
    <t>Gezond financieel beleid</t>
  </si>
  <si>
    <t>A0501010</t>
  </si>
  <si>
    <t xml:space="preserve">Subsidie Sport Vlaanderen </t>
  </si>
  <si>
    <t>A0501011</t>
  </si>
  <si>
    <t xml:space="preserve">Sociale Maribel </t>
  </si>
  <si>
    <t>A0501012</t>
  </si>
  <si>
    <t xml:space="preserve">VIA middelen </t>
  </si>
  <si>
    <t>A0501013</t>
  </si>
  <si>
    <t xml:space="preserve">VIVO middelen </t>
  </si>
  <si>
    <t>A0501014</t>
  </si>
  <si>
    <t>Lidgelden</t>
  </si>
  <si>
    <t>A0501021</t>
  </si>
  <si>
    <t xml:space="preserve">Lonen </t>
  </si>
  <si>
    <t>A0501022</t>
  </si>
  <si>
    <t xml:space="preserve">Verplaatsingsvergoedingen </t>
  </si>
  <si>
    <t>A0501023</t>
  </si>
  <si>
    <t xml:space="preserve">Doorfacturaties </t>
  </si>
  <si>
    <t>A0501024</t>
  </si>
  <si>
    <t>Diverse</t>
  </si>
  <si>
    <t>A0501025</t>
  </si>
  <si>
    <t xml:space="preserve">Uitzonderlijke resultaten </t>
  </si>
  <si>
    <t>A0501026</t>
  </si>
  <si>
    <t xml:space="preserve">Bankkosten </t>
  </si>
  <si>
    <t>A0501027</t>
  </si>
  <si>
    <t xml:space="preserve">Bankintresten </t>
  </si>
  <si>
    <t>A0501040</t>
  </si>
  <si>
    <t xml:space="preserve">Afschrijvingen </t>
  </si>
  <si>
    <t>A0501041</t>
  </si>
  <si>
    <t xml:space="preserve">Revisor </t>
  </si>
  <si>
    <t>A0501050</t>
  </si>
  <si>
    <t xml:space="preserve">Boekhoudkantoor </t>
  </si>
  <si>
    <t>A0501060</t>
  </si>
  <si>
    <t xml:space="preserve">Taksen </t>
  </si>
  <si>
    <t>SD06</t>
  </si>
  <si>
    <t>Vrijwilligers en experten</t>
  </si>
  <si>
    <t>A0601010</t>
  </si>
  <si>
    <t>Rekruteren van officials</t>
  </si>
  <si>
    <t>A0601020</t>
  </si>
  <si>
    <t>Rekruteren van vrijwilligers en experten</t>
  </si>
  <si>
    <t>A0602010</t>
  </si>
  <si>
    <t>Bedanking</t>
  </si>
  <si>
    <t>A0602060</t>
  </si>
  <si>
    <t>Vrijwilligersvergoedingen admin ondersteuning</t>
  </si>
  <si>
    <t>A0603010</t>
  </si>
  <si>
    <t>Commissie PSY</t>
  </si>
  <si>
    <t>A0603020</t>
  </si>
  <si>
    <t>Commissie VI</t>
  </si>
  <si>
    <t>A0603030</t>
  </si>
  <si>
    <t>Commissie CA</t>
  </si>
  <si>
    <t>A0603040</t>
  </si>
  <si>
    <t xml:space="preserve">Commissie doven </t>
  </si>
  <si>
    <t>A0603050</t>
  </si>
  <si>
    <t>MTC</t>
  </si>
  <si>
    <t>A0603060</t>
  </si>
  <si>
    <t>Ethische commissie</t>
  </si>
  <si>
    <t>A0603070</t>
  </si>
  <si>
    <t>Klachten-en beroepscommissie</t>
  </si>
  <si>
    <t>A0603080</t>
  </si>
  <si>
    <t>Werkgroep powerchairsporten</t>
  </si>
  <si>
    <t>A0603090</t>
  </si>
  <si>
    <t>SF marcom &amp; funding</t>
  </si>
  <si>
    <t>A0603100</t>
  </si>
  <si>
    <t>Werkgroep NAH</t>
  </si>
  <si>
    <t>Domein 2</t>
  </si>
  <si>
    <t xml:space="preserve">Kennis en opleiding </t>
  </si>
  <si>
    <t>Samenwerking hogescholen en universiteiten</t>
  </si>
  <si>
    <t>B0101010</t>
  </si>
  <si>
    <t>Onderzoekvraag</t>
  </si>
  <si>
    <t>B0101040</t>
  </si>
  <si>
    <t>Vervolgmeting verspreiden resultaten</t>
  </si>
  <si>
    <t>B0101060</t>
  </si>
  <si>
    <t>Onderzoek sportmodel G-sport</t>
  </si>
  <si>
    <t>Kennis centraliseren</t>
  </si>
  <si>
    <t>B0102060</t>
  </si>
  <si>
    <t xml:space="preserve">Netwerkmomenten </t>
  </si>
  <si>
    <t>Kennis delen</t>
  </si>
  <si>
    <t>B0301010</t>
  </si>
  <si>
    <t>Symposium</t>
  </si>
  <si>
    <t>B0301030</t>
  </si>
  <si>
    <t xml:space="preserve">Gastbijdrage </t>
  </si>
  <si>
    <t>B0301040</t>
  </si>
  <si>
    <t>Draaiboek sport voor CA</t>
  </si>
  <si>
    <t>B0301060</t>
  </si>
  <si>
    <t xml:space="preserve">Congressen bijwonen </t>
  </si>
  <si>
    <t>B0301090</t>
  </si>
  <si>
    <t>Actieve bijdrage aan congressen</t>
  </si>
  <si>
    <t>B0302010</t>
  </si>
  <si>
    <t>Factsheets</t>
  </si>
  <si>
    <t xml:space="preserve">Organisatie opleidingen </t>
  </si>
  <si>
    <t>B0401080</t>
  </si>
  <si>
    <t>G-sport in VTS</t>
  </si>
  <si>
    <t>B0402011</t>
  </si>
  <si>
    <t>Wegwijs</t>
  </si>
  <si>
    <t>B0402020</t>
  </si>
  <si>
    <t>Dag van de G-sporttrainer</t>
  </si>
  <si>
    <t>B0402030</t>
  </si>
  <si>
    <t>Praktijkdag</t>
  </si>
  <si>
    <t>B0402040</t>
  </si>
  <si>
    <t xml:space="preserve">Sportspecifieke opleidingen </t>
  </si>
  <si>
    <t>B0402050</t>
  </si>
  <si>
    <t xml:space="preserve">Doelgroep-en begeleidingsgerichte opleidingen </t>
  </si>
  <si>
    <t>B0402051</t>
  </si>
  <si>
    <t>Opleiding jeugdtrainers</t>
  </si>
  <si>
    <t>B0402052</t>
  </si>
  <si>
    <t>Opleiding sporten met CA</t>
  </si>
  <si>
    <t>B0402053</t>
  </si>
  <si>
    <t>Opleiding andere doelgroepen</t>
  </si>
  <si>
    <t>B0402060</t>
  </si>
  <si>
    <t>Themagerichte opleidingen trainers</t>
  </si>
  <si>
    <t>B0403010</t>
  </si>
  <si>
    <t>Basisopleiding offcial sporttak</t>
  </si>
  <si>
    <t>B0403030</t>
  </si>
  <si>
    <t>Opfrissingscursus officials</t>
  </si>
  <si>
    <t>B0403040</t>
  </si>
  <si>
    <t>Opleiding inter-/nationaal niveau official</t>
  </si>
  <si>
    <t>B0404010</t>
  </si>
  <si>
    <t>Aanbod op vraag voor clubs - intervisie jeugdzorgclubs (i.s.m. Cano Vlaanderen)</t>
  </si>
  <si>
    <t>B0404011</t>
  </si>
  <si>
    <t>Aanbod op vraag voor clubs - intervisie/trefmomenten PSY-clubs</t>
  </si>
  <si>
    <t>B0404012</t>
  </si>
  <si>
    <t>Aanbod op vraag voor clubs -Thematische trefmomenten bv. ethische club</t>
  </si>
  <si>
    <t>B0404020</t>
  </si>
  <si>
    <t>Aanbod op vraag voor clubs - Organisatie van jaarlijks minstens een thematisch infomoment bv. info subsidies</t>
  </si>
  <si>
    <t>B0404021</t>
  </si>
  <si>
    <t>Aanbod op vraag voor clubs - Organisatie van een jaarlijkse infosessie sponsoring en fondsenwerving</t>
  </si>
  <si>
    <t>B0405020</t>
  </si>
  <si>
    <t xml:space="preserve">Bijscholing op vraag v andere actoren </t>
  </si>
  <si>
    <t>B0405030</t>
  </si>
  <si>
    <t>Trefmoment voor sportfederaties</t>
  </si>
  <si>
    <t>Nieuw aanbod nichekennis en alternatieve opleidingsformats</t>
  </si>
  <si>
    <t>B0501010</t>
  </si>
  <si>
    <t>Beeldmateriaal</t>
  </si>
  <si>
    <t>B0501020</t>
  </si>
  <si>
    <t>Opstellen van lesvoorbereidingen en trainingsinspiratie, inclusief voorbeeldoefeningen etc</t>
  </si>
  <si>
    <t>B0501030</t>
  </si>
  <si>
    <t>uitbreiden cursusteksten, presentaties</t>
  </si>
  <si>
    <t>B0502010</t>
  </si>
  <si>
    <t>B0502020</t>
  </si>
  <si>
    <t>Kruisbestuiving tussen trainers</t>
  </si>
  <si>
    <t>B0502030</t>
  </si>
  <si>
    <t xml:space="preserve">Expertise uit de praktijk beter inzetten </t>
  </si>
  <si>
    <t>B0503010</t>
  </si>
  <si>
    <t>Nichekennis identificeren</t>
  </si>
  <si>
    <t>Ondersteunen, rekruteren en behouden docenten voor G-sport</t>
  </si>
  <si>
    <t>B0602010</t>
  </si>
  <si>
    <t xml:space="preserve">Bijeenkomst evaluatie </t>
  </si>
  <si>
    <t>B0603010</t>
  </si>
  <si>
    <t xml:space="preserve">Gastspreker Hogescholen of Universiteiten </t>
  </si>
  <si>
    <t>B0603020</t>
  </si>
  <si>
    <t xml:space="preserve">Omgaan met G-sporters organiseren </t>
  </si>
  <si>
    <t>B0603030</t>
  </si>
  <si>
    <t>Organisatie van docentenbijscholingen in onderwijs</t>
  </si>
  <si>
    <t>Domein 3</t>
  </si>
  <si>
    <t>MarCom</t>
  </si>
  <si>
    <t>Versterken van merkidentiteit G-sport Vlaanderen</t>
  </si>
  <si>
    <t>C0101030</t>
  </si>
  <si>
    <t>Huisstijldragers &amp; promotools</t>
  </si>
  <si>
    <t>C0101060</t>
  </si>
  <si>
    <t>Pool foto-&amp; vdiegrafen</t>
  </si>
  <si>
    <t>C0101070</t>
  </si>
  <si>
    <t>Jaarverslag</t>
  </si>
  <si>
    <t>C0102010</t>
  </si>
  <si>
    <t>Woordenboek G-sport</t>
  </si>
  <si>
    <t>C0102030</t>
  </si>
  <si>
    <t>G-sportterminologie up to date houden</t>
  </si>
  <si>
    <t>Ontwikkelen en opvolgen van een operationeel communicatieplan</t>
  </si>
  <si>
    <t>C0201040</t>
  </si>
  <si>
    <t>Storytelling BS</t>
  </si>
  <si>
    <t>C0201041</t>
  </si>
  <si>
    <t>Storytelling Topsport</t>
  </si>
  <si>
    <t>C0201060</t>
  </si>
  <si>
    <t>Vindbaarheid van website en sociale media p zoekmachines</t>
  </si>
  <si>
    <t>C0201070</t>
  </si>
  <si>
    <t>Beleid voor ambassaduers en influencers</t>
  </si>
  <si>
    <t>C0201080</t>
  </si>
  <si>
    <t>Website</t>
  </si>
  <si>
    <t>C0201090</t>
  </si>
  <si>
    <t>Nieuwsbrieven</t>
  </si>
  <si>
    <t>Sensibiliseringscampagnes</t>
  </si>
  <si>
    <t>C0301010</t>
  </si>
  <si>
    <t xml:space="preserve">Visibiliteit G-sport op evenmenten </t>
  </si>
  <si>
    <t>C0301020</t>
  </si>
  <si>
    <t>Communicatie op maat over evenementen - Deaflympics Tokyo (2025), Special Olympics Turijn (2025) en Santiago (2027), Invictus (2025) , World Ability Games</t>
  </si>
  <si>
    <t>C0301021</t>
  </si>
  <si>
    <t xml:space="preserve">Communicatie op maat over evenementen - WK wielrennen Ronse &amp; Heusden-Zolder (2025), WK wielrennen Haute-Savoie (2027), 
Virtus Global Games Cairo (2027) en IBSA World Games (2027), Paralympische Spelen (2028) </t>
  </si>
  <si>
    <t>C0301030</t>
  </si>
  <si>
    <t>Communicatie topsport als middel</t>
  </si>
  <si>
    <t>C0301050</t>
  </si>
  <si>
    <t>Communicatie deelname atleten EK &amp; WK</t>
  </si>
  <si>
    <t>C0301060</t>
  </si>
  <si>
    <t xml:space="preserve">De verhalen van sporters en hun beleving inzetten als middel om de G-sportparticipatie en inclusie te verhogen </t>
  </si>
  <si>
    <t>C0301070</t>
  </si>
  <si>
    <t>Sensibiliseringscampagne</t>
  </si>
  <si>
    <t>Communicatie met netwerk om inclusie te verhogen</t>
  </si>
  <si>
    <t>C0401020</t>
  </si>
  <si>
    <t>Mediarelaties</t>
  </si>
  <si>
    <t>C0401060</t>
  </si>
  <si>
    <t>Netwerkpagina evaluatie</t>
  </si>
  <si>
    <t>Domein 4</t>
  </si>
  <si>
    <t>Funding</t>
  </si>
  <si>
    <t>Partnerships</t>
  </si>
  <si>
    <t>D0101010</t>
  </si>
  <si>
    <t>Prospectie</t>
  </si>
  <si>
    <t>D0101020</t>
  </si>
  <si>
    <t>D0101080</t>
  </si>
  <si>
    <t>Activaties G-sport Vlaanderenpartners</t>
  </si>
  <si>
    <t>D0101090</t>
  </si>
  <si>
    <t>Ondersteuning bij activaties G-sport Vlaanderenpartners</t>
  </si>
  <si>
    <t>D0102050</t>
  </si>
  <si>
    <t>Sponsoring BPC</t>
  </si>
  <si>
    <t>D0103020</t>
  </si>
  <si>
    <t>Sponsoring sportspecifiek</t>
  </si>
  <si>
    <t>D0103040</t>
  </si>
  <si>
    <t>Return partners</t>
  </si>
  <si>
    <t>D0103050</t>
  </si>
  <si>
    <t>Partnerprogramma kampioenschappen</t>
  </si>
  <si>
    <t>Middelen werven bij het brede publiek</t>
  </si>
  <si>
    <t>D0201010</t>
  </si>
  <si>
    <t xml:space="preserve">Digitale tool giften </t>
  </si>
  <si>
    <t>D0201020</t>
  </si>
  <si>
    <t>Fondsenwervende communicatie</t>
  </si>
  <si>
    <t>D0201060</t>
  </si>
  <si>
    <t>Faciliteren fiscale aftrekbarheid clubs</t>
  </si>
  <si>
    <t>D0201090</t>
  </si>
  <si>
    <t>D0201110</t>
  </si>
  <si>
    <t xml:space="preserve">Giften </t>
  </si>
  <si>
    <t>D0201120</t>
  </si>
  <si>
    <t>Giften acties door derden</t>
  </si>
  <si>
    <t>D0202030</t>
  </si>
  <si>
    <t>Afstemmen vanuit onze rol als begunstigde binnen Target Victory in overleg met Zelos &amp; LHF &amp; BPC</t>
  </si>
  <si>
    <t>D0202060</t>
  </si>
  <si>
    <t>KBS projectoproepen</t>
  </si>
  <si>
    <t>D0202070</t>
  </si>
  <si>
    <t xml:space="preserve">Publieke en private fondsen Target Victory </t>
  </si>
  <si>
    <t>Domein 5</t>
  </si>
  <si>
    <t xml:space="preserve">Netwerk </t>
  </si>
  <si>
    <t>Samenwerking stakeholders</t>
  </si>
  <si>
    <t>E0101030</t>
  </si>
  <si>
    <t>Samenbrengen lokaal netwerk</t>
  </si>
  <si>
    <t>E0101040</t>
  </si>
  <si>
    <t xml:space="preserve">Netwerkevenementen </t>
  </si>
  <si>
    <t>Aanspreekpunt</t>
  </si>
  <si>
    <t>Samenwerking doelgroeporganisaties</t>
  </si>
  <si>
    <t>E0301010</t>
  </si>
  <si>
    <t>Drempels in kaart brengen</t>
  </si>
  <si>
    <t>E0301020</t>
  </si>
  <si>
    <t>Contacten met doelgroeporganisaties</t>
  </si>
  <si>
    <t>E0301070</t>
  </si>
  <si>
    <t>Begeleiden van doelgroeporganisaties</t>
  </si>
  <si>
    <t>E3001080</t>
  </si>
  <si>
    <t xml:space="preserve">Tolkuren </t>
  </si>
  <si>
    <t>Samenwerking reguliere sportfederaties</t>
  </si>
  <si>
    <t>E0401020</t>
  </si>
  <si>
    <t>Begeleiden van sportfederaties</t>
  </si>
  <si>
    <t>E0401070</t>
  </si>
  <si>
    <t>Partnerfederaties in contact brengen met de doelgroep</t>
  </si>
  <si>
    <t>E0401080</t>
  </si>
  <si>
    <t xml:space="preserve">Sneeuwsport Vlaanderen financiële ondersteuning </t>
  </si>
  <si>
    <t>E0401090</t>
  </si>
  <si>
    <t xml:space="preserve">Uitz financiële steun </t>
  </si>
  <si>
    <t>E0402050</t>
  </si>
  <si>
    <t>Werkgroep G-zwemmen integratiebeleid</t>
  </si>
  <si>
    <t>E0403030</t>
  </si>
  <si>
    <t>Toegankelijkheid sporten doven</t>
  </si>
  <si>
    <t>E0403060</t>
  </si>
  <si>
    <t>Toegankelijkheid sporten inclusie</t>
  </si>
  <si>
    <t>E0403080</t>
  </si>
  <si>
    <t xml:space="preserve">Instructiefilmpje G-sport in je club </t>
  </si>
  <si>
    <t>Club &amp; community werking</t>
  </si>
  <si>
    <t>E0501010</t>
  </si>
  <si>
    <t>100% mijn sportclub</t>
  </si>
  <si>
    <t>E0501011</t>
  </si>
  <si>
    <t xml:space="preserve">ethisch beleid in de club </t>
  </si>
  <si>
    <t>E0501013</t>
  </si>
  <si>
    <t xml:space="preserve">Support </t>
  </si>
  <si>
    <t>E0501020</t>
  </si>
  <si>
    <t>Ambassadeursrol</t>
  </si>
  <si>
    <t>E0501040</t>
  </si>
  <si>
    <t>Tools toegankelijker aanbod</t>
  </si>
  <si>
    <t>E0502050</t>
  </si>
  <si>
    <t>Starterspakket</t>
  </si>
  <si>
    <t>E0503030</t>
  </si>
  <si>
    <t>Jako kledij</t>
  </si>
  <si>
    <t>E0503040</t>
  </si>
  <si>
    <t xml:space="preserve">New Krisco medailles </t>
  </si>
  <si>
    <t>Samenwerking revalidatiecentra</t>
  </si>
  <si>
    <t>E0601030</t>
  </si>
  <si>
    <t>Visibiliteit</t>
  </si>
  <si>
    <t>E0602020</t>
  </si>
  <si>
    <t>Ondersteuningspakket</t>
  </si>
  <si>
    <t>E0602040</t>
  </si>
  <si>
    <t>Intervisiemoment</t>
  </si>
  <si>
    <t>E0602070</t>
  </si>
  <si>
    <t>Tewerstelling medewerker</t>
  </si>
  <si>
    <t>SD07</t>
  </si>
  <si>
    <t>Samenwerking institutionele partners</t>
  </si>
  <si>
    <t>E0701060</t>
  </si>
  <si>
    <t>Shared Services VSF</t>
  </si>
  <si>
    <t>SD08</t>
  </si>
  <si>
    <t>Academische partners</t>
  </si>
  <si>
    <t>E0801010</t>
  </si>
  <si>
    <t>Samenbrengen onderzoekers</t>
  </si>
  <si>
    <t>SD09</t>
  </si>
  <si>
    <t>Projecten ondersteuning</t>
  </si>
  <si>
    <t>E0901010</t>
  </si>
  <si>
    <t>Domein 6</t>
  </si>
  <si>
    <t>Laagdrempelig aanbod</t>
  </si>
  <si>
    <t>Toeleiding</t>
  </si>
  <si>
    <t>F0102010</t>
  </si>
  <si>
    <t xml:space="preserve">Potentieel netwerk toeleiding in kaart brengen </t>
  </si>
  <si>
    <t>F0102030</t>
  </si>
  <si>
    <t xml:space="preserve">Sportactiviteit </t>
  </si>
  <si>
    <t>F0102070</t>
  </si>
  <si>
    <t>Coördineren van 2 G-sportinitiaties met deelnemers uit de toeleiding die geen match vonden in het bestaande G-sportaanbod</t>
  </si>
  <si>
    <t>F0103020</t>
  </si>
  <si>
    <t>Uitwerken trainingsessie rolstoelvaardigheden voor docenten in samenwerking met werkgroep</t>
  </si>
  <si>
    <t>F0103030</t>
  </si>
  <si>
    <t>Organiseren van jaarlijks 2 lessenreeksen rolstoelvaardigheden</t>
  </si>
  <si>
    <t>F0103050</t>
  </si>
  <si>
    <t>Promoten van trainingsessies op activiteiten van G-sport Vlaanderen of derden</t>
  </si>
  <si>
    <t>Acties toename recreatieve G-sportparticipatie</t>
  </si>
  <si>
    <t>F0201010</t>
  </si>
  <si>
    <t>In kaart brengen van bestaande G-sportaanbod (zowel GSV als partners) per doelgroep/sporttak/niveau/leeftjid/regio</t>
  </si>
  <si>
    <t>Organisatie laagdrempelig sportaanbod</t>
  </si>
  <si>
    <t>F0301010</t>
  </si>
  <si>
    <t>BOC</t>
  </si>
  <si>
    <t>F0301020</t>
  </si>
  <si>
    <t>CYC</t>
  </si>
  <si>
    <t>F0301030</t>
  </si>
  <si>
    <t>PCH</t>
  </si>
  <si>
    <t>F0301050</t>
  </si>
  <si>
    <t>SWI</t>
  </si>
  <si>
    <t>F0302010</t>
  </si>
  <si>
    <t>Move It XL</t>
  </si>
  <si>
    <t>F0302020</t>
  </si>
  <si>
    <t>Move IT XS</t>
  </si>
  <si>
    <t>F0302030</t>
  </si>
  <si>
    <t>Sportdag CA</t>
  </si>
  <si>
    <t>F0303010</t>
  </si>
  <si>
    <t xml:space="preserve">Beweegpakketten </t>
  </si>
  <si>
    <t>F0303020</t>
  </si>
  <si>
    <t>Camionette Cup</t>
  </si>
  <si>
    <t>F0303030</t>
  </si>
  <si>
    <t xml:space="preserve">Move It Vlaanderen </t>
  </si>
  <si>
    <t>F0304040</t>
  </si>
  <si>
    <t>Ondersteunen clubs&amp;partners bij sportaanbod</t>
  </si>
  <si>
    <t>Gfietst.be</t>
  </si>
  <si>
    <t>F0402010</t>
  </si>
  <si>
    <t>Workshops</t>
  </si>
  <si>
    <t>F0402020</t>
  </si>
  <si>
    <t>Community-events</t>
  </si>
  <si>
    <t>F0402030</t>
  </si>
  <si>
    <t>Draaiboek</t>
  </si>
  <si>
    <t>F0402090</t>
  </si>
  <si>
    <t xml:space="preserve">Buddy-of pilotenopleiding </t>
  </si>
  <si>
    <t>F0402100</t>
  </si>
  <si>
    <t xml:space="preserve">Tewerkstelling medewerker </t>
  </si>
  <si>
    <t>F0403010</t>
  </si>
  <si>
    <t>Campagne verkeersveiligheid</t>
  </si>
  <si>
    <t>Domein 7</t>
  </si>
  <si>
    <t>Competitief sportaanbod</t>
  </si>
  <si>
    <t>Faciliteren</t>
  </si>
  <si>
    <t>Organiseren comp sportaanbod zonder classificatie</t>
  </si>
  <si>
    <t>G0201010</t>
  </si>
  <si>
    <t>G0201020</t>
  </si>
  <si>
    <t>GOA</t>
  </si>
  <si>
    <t>G0201030</t>
  </si>
  <si>
    <t>G0201040</t>
  </si>
  <si>
    <t>SHD</t>
  </si>
  <si>
    <t>G0201050</t>
  </si>
  <si>
    <t>Recreatiemanager eigen beheer</t>
  </si>
  <si>
    <t>G0202010</t>
  </si>
  <si>
    <t>BAD (PSY)</t>
  </si>
  <si>
    <t>G0202020</t>
  </si>
  <si>
    <t>G0202030</t>
  </si>
  <si>
    <t>FOO</t>
  </si>
  <si>
    <t>G0202040</t>
  </si>
  <si>
    <t>KUB</t>
  </si>
  <si>
    <t>G0202050</t>
  </si>
  <si>
    <t>G0202060</t>
  </si>
  <si>
    <t>TAT</t>
  </si>
  <si>
    <t>G0202070</t>
  </si>
  <si>
    <t>TAT (PSY)</t>
  </si>
  <si>
    <t>G0202080</t>
  </si>
  <si>
    <t>Organiseren comp sportaanbod met classificatie</t>
  </si>
  <si>
    <t>G0301010</t>
  </si>
  <si>
    <t>G0301020</t>
  </si>
  <si>
    <t>G0301030</t>
  </si>
  <si>
    <t>G0301040</t>
  </si>
  <si>
    <t>G0301050</t>
  </si>
  <si>
    <t>Werking competitiemanagement</t>
  </si>
  <si>
    <t>G0301060</t>
  </si>
  <si>
    <t>Samenwerking LHF</t>
  </si>
  <si>
    <t>G0302010</t>
  </si>
  <si>
    <t>G0302020</t>
  </si>
  <si>
    <t>G0302030</t>
  </si>
  <si>
    <t>G0302040</t>
  </si>
  <si>
    <t>G0302050</t>
  </si>
  <si>
    <t>G0302060</t>
  </si>
  <si>
    <t>Trofeeën</t>
  </si>
  <si>
    <t>Classificatie</t>
  </si>
  <si>
    <t>G0403020</t>
  </si>
  <si>
    <t xml:space="preserve">Opleidingen </t>
  </si>
  <si>
    <t>G0404010</t>
  </si>
  <si>
    <t>Classificatiedossiers</t>
  </si>
  <si>
    <t>Domein 8</t>
  </si>
  <si>
    <t xml:space="preserve">Evenementen </t>
  </si>
  <si>
    <t xml:space="preserve">Organiseren van grote evenementen </t>
  </si>
  <si>
    <t>H0101010</t>
  </si>
  <si>
    <t>Revative</t>
  </si>
  <si>
    <t>Partnerevenement</t>
  </si>
  <si>
    <t xml:space="preserve">Basiswerking </t>
  </si>
  <si>
    <t>Domein 10</t>
  </si>
  <si>
    <t>BF Jeugdsport</t>
  </si>
  <si>
    <t xml:space="preserve">Voorzien van jeugdsportbeleid </t>
  </si>
  <si>
    <t>I0101010</t>
  </si>
  <si>
    <t>Jeugdsportfeest</t>
  </si>
  <si>
    <t>I0102000</t>
  </si>
  <si>
    <t>Begeleiden van de jeugdclubs</t>
  </si>
  <si>
    <t>Domein 11</t>
  </si>
  <si>
    <t xml:space="preserve">BF Kansengroepen </t>
  </si>
  <si>
    <t>Beweegaanbod voor G-sporters in armoede</t>
  </si>
  <si>
    <t>J0100000</t>
  </si>
  <si>
    <t xml:space="preserve">Sport Vlaanderen Kansengroepen </t>
  </si>
  <si>
    <t>Domein 12</t>
  </si>
  <si>
    <t>BF Innovatief</t>
  </si>
  <si>
    <t>ICP Move</t>
  </si>
  <si>
    <t>K0100000</t>
  </si>
  <si>
    <t>Sport Vlaanderen Innovatie</t>
  </si>
  <si>
    <t>Domein 9</t>
  </si>
  <si>
    <t>Topsport</t>
  </si>
  <si>
    <t>A50100902</t>
  </si>
  <si>
    <t>SD08 TDT01 STRUC Loonkost Topsportcoördinator</t>
  </si>
  <si>
    <t>A50100903</t>
  </si>
  <si>
    <t>SD08 TDT01 STRUC Loonkost Topsportmedewerker</t>
  </si>
  <si>
    <t>TDT01</t>
  </si>
  <si>
    <t>Technisch directeur topsport</t>
  </si>
  <si>
    <t>A51002524</t>
  </si>
  <si>
    <t>SD08 PP101 ATL Loonkost Vandenabeele Bieke</t>
  </si>
  <si>
    <t>A51002528</t>
  </si>
  <si>
    <t>SD08 PP101 ATL Loonkost Van Thuyne Mieke</t>
  </si>
  <si>
    <t>A51002598</t>
  </si>
  <si>
    <t>SD08 PP101 ATL Loonkost Mecanicien</t>
  </si>
  <si>
    <t>A51005049</t>
  </si>
  <si>
    <t xml:space="preserve">SD08 PP101 BAD Loonkost Trainer To Man Kei </t>
  </si>
  <si>
    <t>A51005552</t>
  </si>
  <si>
    <t>SD08 PP101 BAD Loonkost Boonants Arno</t>
  </si>
  <si>
    <t>A51008529</t>
  </si>
  <si>
    <t>SD08 PP101 BOC Loonkost Van Dycke Bas</t>
  </si>
  <si>
    <t>A51011524</t>
  </si>
  <si>
    <t>SD08 PP101 CYC Loonkost Vandenabeele Bieke</t>
  </si>
  <si>
    <t>A51011530</t>
  </si>
  <si>
    <t>SD08 PP101 CYC Loonkost Meeusen Remko</t>
  </si>
  <si>
    <t>A51011596</t>
  </si>
  <si>
    <t>SD08 PP101 CYC Loonkost Trainer Assistent</t>
  </si>
  <si>
    <t>A51011598</t>
  </si>
  <si>
    <t>SD08 PP101 CYC Loonkost Mecanicien</t>
  </si>
  <si>
    <t>A51013599</t>
  </si>
  <si>
    <t xml:space="preserve">SD08 PP101 EQU Loonkost Trainer </t>
  </si>
  <si>
    <t>A51016501</t>
  </si>
  <si>
    <t>SD08 PP101 GOA Loonkost Blondeel Wouter</t>
  </si>
  <si>
    <t>A51016526</t>
  </si>
  <si>
    <t>SD08 PP101 GOA Loonkost De Rick Johan</t>
  </si>
  <si>
    <t>A51016548</t>
  </si>
  <si>
    <t>SD08 PP101 GOA Loonkost Van Imschoot Ines</t>
  </si>
  <si>
    <t>A51030510</t>
  </si>
  <si>
    <t>SD08 PP101 SWI Loonkost Planckaert Gregory</t>
  </si>
  <si>
    <t>A51030524</t>
  </si>
  <si>
    <t>SD08 PP101 SWI Loonkost Vandenabeele Bieke</t>
  </si>
  <si>
    <t>A51031022</t>
  </si>
  <si>
    <t>SD08 PP101 TAT Loonkost Sparring Van Acker Florian</t>
  </si>
  <si>
    <t>A51031034</t>
  </si>
  <si>
    <t>SD08 PP101 TAT Loonkost Sparring Brands Bart</t>
  </si>
  <si>
    <t>A51031055</t>
  </si>
  <si>
    <t>SD08 PP101 TAT Loonkost Sparring Devos Laurens</t>
  </si>
  <si>
    <t>A51031099</t>
  </si>
  <si>
    <t>SD08 PP101 TAT Loonkost Sparring Sporttak</t>
  </si>
  <si>
    <t>A51031515</t>
  </si>
  <si>
    <t>SD08 PP101 TAT Loonkost Vergeylen Nico</t>
  </si>
  <si>
    <t>A51031524</t>
  </si>
  <si>
    <t>SD08 PP101 TAT Loonkost Vandenabeele Bieke</t>
  </si>
  <si>
    <t>A51031535</t>
  </si>
  <si>
    <t>SD08 PP101 TAT Loonkost Agnelo Carlo</t>
  </si>
  <si>
    <t>A51031554</t>
  </si>
  <si>
    <t>SD08 PP101 TAT Loonkost Smirnov Alexey</t>
  </si>
  <si>
    <t>A51032536</t>
  </si>
  <si>
    <t>SD08 PP101 TEN Loonkost Courtois Laurence</t>
  </si>
  <si>
    <t>A51000597</t>
  </si>
  <si>
    <t>SD08 PP101 ALG Loonkost Embedded Scientist</t>
  </si>
  <si>
    <t>PP101</t>
  </si>
  <si>
    <t>PP Loonkost sporttechnische omkadering</t>
  </si>
  <si>
    <t>A51100099</t>
  </si>
  <si>
    <t>SD08 PP102 ALG Verplaatsing Topsportmedewerkers</t>
  </si>
  <si>
    <t>A51100632</t>
  </si>
  <si>
    <t>SD08 PP102 ALG Verplaatsing Sportpsycholoog</t>
  </si>
  <si>
    <t>A51102023</t>
  </si>
  <si>
    <t>SD08 PP102 ATL Verplaatsing Genyn Peter</t>
  </si>
  <si>
    <t>A51102028</t>
  </si>
  <si>
    <t>SD08 PP102 ATL Verplaatsing  Lefevre Joyce</t>
  </si>
  <si>
    <t>A51102037</t>
  </si>
  <si>
    <t>SD08 PP102 ATL Verplaatsing  Haenen Gitte</t>
  </si>
  <si>
    <t>A51102099</t>
  </si>
  <si>
    <t>SD08 PP102 ATL Verplaatsing Sporttak</t>
  </si>
  <si>
    <t>A51102524</t>
  </si>
  <si>
    <t>SD08 PP102 ATL Verplaatsing Vandenabeele Bieke</t>
  </si>
  <si>
    <t>A51102528</t>
  </si>
  <si>
    <t>SD08 PP102 ATL Verplaatsing Van Thuyne Mieke</t>
  </si>
  <si>
    <t>A51102632</t>
  </si>
  <si>
    <t>SD08 PP102 ATL Verplaatsing Sportpsycholoog</t>
  </si>
  <si>
    <t>A51102635</t>
  </si>
  <si>
    <t>SD08 PP102 ATL Verplaatsing Sportwetenschapper</t>
  </si>
  <si>
    <t>A51102638</t>
  </si>
  <si>
    <t>SD08 PP102 ATL Verplaatsing Voedingsbegeleiding</t>
  </si>
  <si>
    <t>A51105049</t>
  </si>
  <si>
    <t xml:space="preserve">SD08 PP105 BAD Verplaatsing To Man Kei </t>
  </si>
  <si>
    <t>A51105552</t>
  </si>
  <si>
    <t>SD08 PP102 BAD Verplaatsing Boonants Arno</t>
  </si>
  <si>
    <t>A51105632</t>
  </si>
  <si>
    <t>SD08 PP102 BAD Verplaatsing Sportpsycholoog</t>
  </si>
  <si>
    <t>A51108099</t>
  </si>
  <si>
    <t>SD08 PP102 BOC Verplaatsing Sporttak</t>
  </si>
  <si>
    <t>A51108529</t>
  </si>
  <si>
    <t>SD08 PP102 BOC Verplaatsing Van Dycke Bas</t>
  </si>
  <si>
    <t>A51108538</t>
  </si>
  <si>
    <t>SD08 PP102 BOC Verplaatsing Moons Davy</t>
  </si>
  <si>
    <t>A51108539</t>
  </si>
  <si>
    <t>SD08 PP102 BOC Verplaatsing VanVaerenbergh René</t>
  </si>
  <si>
    <t>A51111003</t>
  </si>
  <si>
    <t>SD08 PP102 CYC Verplaatsing Bosmans Kris</t>
  </si>
  <si>
    <t>A51111013</t>
  </si>
  <si>
    <t>SD08 PP102 CYC Verplaatsing Schelfhout Diederick</t>
  </si>
  <si>
    <t>A51111025</t>
  </si>
  <si>
    <t>SD08 PP102 CYC Verplaatsing Heuvinck Koen</t>
  </si>
  <si>
    <t>A51111029</t>
  </si>
  <si>
    <t>SD08 PP102 CYC Verplaatsing Celen Tim</t>
  </si>
  <si>
    <t>A51111035</t>
  </si>
  <si>
    <t>SD08 PP102 CYC Verplaatsing Hoet Griet</t>
  </si>
  <si>
    <t>A51111046</t>
  </si>
  <si>
    <t>SD08 PP102 CYC Verplaatsing Vromant Ewoud</t>
  </si>
  <si>
    <t>A51111048</t>
  </si>
  <si>
    <t>SD08 PP102 CYC Verplaatsing Clincke Louis</t>
  </si>
  <si>
    <t>A51111050</t>
  </si>
  <si>
    <t>SD08 PP102 CYC Verplaatsing Verschaeren Niels</t>
  </si>
  <si>
    <t>A51111053</t>
  </si>
  <si>
    <t>SD08 PP102 CYC Verplaatsing Muylaert Patrick</t>
  </si>
  <si>
    <t>A51111099</t>
  </si>
  <si>
    <t>SD08 PP102 CYC Verplaatsing Sporttak</t>
  </si>
  <si>
    <t>A51111524</t>
  </si>
  <si>
    <t>SD08 PP102 CYC Verplaatsing Vandenabeele Bieke</t>
  </si>
  <si>
    <t>A51111530</t>
  </si>
  <si>
    <t>SD08 PP102 CYC Verplaatsing Meeusen Remko</t>
  </si>
  <si>
    <t>A51111598</t>
  </si>
  <si>
    <t>SD08 PP102 CYC Verplaatsing Mecanicien</t>
  </si>
  <si>
    <t>A51113099</t>
  </si>
  <si>
    <t>SD08 PP102 EQU Verplaatsing Sporttak</t>
  </si>
  <si>
    <t>A51116099</t>
  </si>
  <si>
    <t>SD08 PP102 GOA Verplaatsing Sporttak</t>
  </si>
  <si>
    <t>A51116501</t>
  </si>
  <si>
    <t>SD08 PP102 GOA Verplaatsing Blondeel Wouter</t>
  </si>
  <si>
    <t>A51116526</t>
  </si>
  <si>
    <t>SD08 PP102 GOA Verplaatsing De Rick Johan</t>
  </si>
  <si>
    <t>A51116533</t>
  </si>
  <si>
    <t>SD08 PP102 GOA Verplaatsing Cooman Tom</t>
  </si>
  <si>
    <t>A51116548</t>
  </si>
  <si>
    <t>SD08 PP102 GOA Verplaatsing Himschoot Ines</t>
  </si>
  <si>
    <t>A51130510</t>
  </si>
  <si>
    <t>SD08 PP102 SWI Verplaatsing Planckaert Gregory</t>
  </si>
  <si>
    <t>A51130524</t>
  </si>
  <si>
    <t>SD08 PP102 SWI Verplaatsing Vandenabeele Bieke</t>
  </si>
  <si>
    <t>A51131022</t>
  </si>
  <si>
    <t>SD08 PP102 TAT Verpl Sparring en Van Acker Florian</t>
  </si>
  <si>
    <t>A51131034</t>
  </si>
  <si>
    <t>SD08 PP102 TAT Verpl Sparring en Brands Bart</t>
  </si>
  <si>
    <t>A51131055</t>
  </si>
  <si>
    <t>SD08 PP102 TAT Verplaatsing Devos Laurens</t>
  </si>
  <si>
    <t>A51131099</t>
  </si>
  <si>
    <t>SD08 PP102 TAT Verplaatsing Sporttak</t>
  </si>
  <si>
    <t>A51131515</t>
  </si>
  <si>
    <t>SD08 PP102 TAT Verplaatsing Vergeylen Nico</t>
  </si>
  <si>
    <t>A51131524</t>
  </si>
  <si>
    <t>SD08 PP102 TAT Verplaatsing Vandenabeele Bieke</t>
  </si>
  <si>
    <t>A51131535</t>
  </si>
  <si>
    <t>SD08 PP102 TAT Verplaatsing Agnelo Carlo</t>
  </si>
  <si>
    <t>A51131632</t>
  </si>
  <si>
    <t>SD08 PP102 TAT Verplaatsing Sportpsycholoog</t>
  </si>
  <si>
    <t>A51132536</t>
  </si>
  <si>
    <t>SD08 PP102 TEN Verplaatsing Courtois Laurence</t>
  </si>
  <si>
    <t>PP102</t>
  </si>
  <si>
    <t>PP Binnenlandse verplaatsingskosten van topsporters en omkadering</t>
  </si>
  <si>
    <t>A51200099</t>
  </si>
  <si>
    <t>SD08 PP103 ALG Verblijf Sporttak</t>
  </si>
  <si>
    <t>A51202028</t>
  </si>
  <si>
    <t>SD08 PP103 ATL Verblijf Lefevre Joyce</t>
  </si>
  <si>
    <t>A51202037</t>
  </si>
  <si>
    <t>SD08 PP103 ATL Verblijf Haenen Gitte</t>
  </si>
  <si>
    <t>A51208099</t>
  </si>
  <si>
    <t xml:space="preserve">SD08 PP103 BOC Verblijf Sporttak </t>
  </si>
  <si>
    <t>A51211099</t>
  </si>
  <si>
    <t>SD08 PP103 CYC Verblijf Sporttak</t>
  </si>
  <si>
    <t>A51213099</t>
  </si>
  <si>
    <t xml:space="preserve">SD08 PP103 EQU Verblijf Sporttak </t>
  </si>
  <si>
    <t>A51216099</t>
  </si>
  <si>
    <t>SD08 PP103 GOA Verblijf Sporttak</t>
  </si>
  <si>
    <t>A51230099</t>
  </si>
  <si>
    <t>SD08 PP103 SWI Verblijf Sporttak</t>
  </si>
  <si>
    <t>A51231022</t>
  </si>
  <si>
    <t>SD08 PP103 TAT Verblijf Van Acker Florian</t>
  </si>
  <si>
    <t>A51231034</t>
  </si>
  <si>
    <t>SD08 PP103 TAT Verblijf Brands Bart</t>
  </si>
  <si>
    <t>A51232534</t>
  </si>
  <si>
    <t>SD08 PP103 TEN Verblijf Vos Gert</t>
  </si>
  <si>
    <t>PP103</t>
  </si>
  <si>
    <t>PP Binnenlandse verblijfskosten van topsporters en omkadering</t>
  </si>
  <si>
    <t>A51300631</t>
  </si>
  <si>
    <t>SD08 PP104 ALG Omkadering Kine</t>
  </si>
  <si>
    <t>A51300632</t>
  </si>
  <si>
    <t>SD08 PP104 ALG Omkadering Sportpsycholoog</t>
  </si>
  <si>
    <t>A51300633</t>
  </si>
  <si>
    <t>SD08 PP104 ALG Omkadering Arts</t>
  </si>
  <si>
    <t>A51300634</t>
  </si>
  <si>
    <t>SD08 PP104 ALG Omkadering Fysioloog</t>
  </si>
  <si>
    <t>A51300635</t>
  </si>
  <si>
    <t>SD08 PP104 ALG Omkadering Sportwetenschapper</t>
  </si>
  <si>
    <t>A51300636</t>
  </si>
  <si>
    <t>SD08 PP104 ALG Omkadering Verpleger</t>
  </si>
  <si>
    <t>A51300637</t>
  </si>
  <si>
    <t>SD08 PP104 ALG Omkadering ADL Begeleider</t>
  </si>
  <si>
    <t>A51300638</t>
  </si>
  <si>
    <t>SD08 PP104 ALG Omkadering Voedingsbegeleiding</t>
  </si>
  <si>
    <t>A51300639</t>
  </si>
  <si>
    <t>SD08 PP104 ALG Omkadering Voedinssupplementen</t>
  </si>
  <si>
    <t>A51300901</t>
  </si>
  <si>
    <t>SD08 PP104 ALG Commissie topsport</t>
  </si>
  <si>
    <t>A51302631</t>
  </si>
  <si>
    <t>SD08 PP104 ATL Omkadering Kine</t>
  </si>
  <si>
    <t>A51302632</t>
  </si>
  <si>
    <t>SD08 PP104 ATL Omkadering Sportpsycholoog</t>
  </si>
  <si>
    <t>A51302633</t>
  </si>
  <si>
    <t>SD08 PP104 ATL Omkadering Arts</t>
  </si>
  <si>
    <t>A51302634</t>
  </si>
  <si>
    <t>SD08 PP104 ATL Omkadering Fysioloog</t>
  </si>
  <si>
    <t>A51302635</t>
  </si>
  <si>
    <t>SD08 PP104 ATL Omkadering Sportwetenschapper</t>
  </si>
  <si>
    <t>A51302636</t>
  </si>
  <si>
    <t>SD08 PP104 ATL Omkadering Verpleger</t>
  </si>
  <si>
    <t>A51302637</t>
  </si>
  <si>
    <t>SD08 PP104 ATL Omkadering ADL Begeleider</t>
  </si>
  <si>
    <t>A51302638</t>
  </si>
  <si>
    <t>SD08 PP104 ATL Omkadering Voedingsbegeleiding</t>
  </si>
  <si>
    <t>A51302639</t>
  </si>
  <si>
    <t xml:space="preserve">SD08 PP104 ATL Omkadering Voedinssupplementen </t>
  </si>
  <si>
    <t>A51305631</t>
  </si>
  <si>
    <t>SD08 PP104 BAD Omkadering Kine</t>
  </si>
  <si>
    <t>A51305632</t>
  </si>
  <si>
    <t>SD08 PP104 BAD Omkadering Sportpsycholoog</t>
  </si>
  <si>
    <t>A51305638</t>
  </si>
  <si>
    <t xml:space="preserve">SD08 PP104 BAD Omkadering Voedingsbegeleiding </t>
  </si>
  <si>
    <t>A51305639</t>
  </si>
  <si>
    <t>SD08 PP104 BAD Omkadering Voedinssupplementen</t>
  </si>
  <si>
    <t>A51308631</t>
  </si>
  <si>
    <t>SD08 PP104 BOC Omkadering Kine</t>
  </si>
  <si>
    <t>A51308632</t>
  </si>
  <si>
    <t>SD08 PP104 BOC Omkadering Sportpsycholoog</t>
  </si>
  <si>
    <t>A51308633</t>
  </si>
  <si>
    <t>SD08 PP104 BOC Omkadering Arts</t>
  </si>
  <si>
    <t>A51308634</t>
  </si>
  <si>
    <t>SD08 PP104 BOC Omkadering Fysioloog</t>
  </si>
  <si>
    <t>A51308635</t>
  </si>
  <si>
    <t>SD08 PP104 BOC Omkadering Sportwetenschapper</t>
  </si>
  <si>
    <t>A51308636</t>
  </si>
  <si>
    <t>SD08 PP104 BOC Omkadering Verpleger</t>
  </si>
  <si>
    <t>A51308637</t>
  </si>
  <si>
    <t>SD08 PP104 BOC Omkadering ADL Begeleider</t>
  </si>
  <si>
    <t>A51308638</t>
  </si>
  <si>
    <t>SD08 PP104 BOC Omkadering Voedingsbegeleiding</t>
  </si>
  <si>
    <t>A51308639</t>
  </si>
  <si>
    <t>SD08 PP104 BOC Omkadering Voedingsupplementen</t>
  </si>
  <si>
    <t>A51311631</t>
  </si>
  <si>
    <t>SD08 PP104 CYC Omkadering Kine</t>
  </si>
  <si>
    <t>A51311632</t>
  </si>
  <si>
    <t>SD08 PP104 CYC Omkadering Sportpsycholoog</t>
  </si>
  <si>
    <t>A51311633</t>
  </si>
  <si>
    <t>SD08 PP104 CYC Omkadering Arts</t>
  </si>
  <si>
    <t>A51311634</t>
  </si>
  <si>
    <t>SD08 PP104 CYC Omkadering Fysioloog</t>
  </si>
  <si>
    <t>A51311635</t>
  </si>
  <si>
    <t>SD08 PP104 CYC Omkadering Sportwetenschapper</t>
  </si>
  <si>
    <t>A51311636</t>
  </si>
  <si>
    <t>SD08 PP104 CYC Omkadering Verpleger</t>
  </si>
  <si>
    <t>A51311637</t>
  </si>
  <si>
    <t>SD08 PP104 CYC Omkadering ADL Begeleider</t>
  </si>
  <si>
    <t>A51311638</t>
  </si>
  <si>
    <t>SD08 PP104 CYC Omkadering Voedingsbegeleiding</t>
  </si>
  <si>
    <t>A51311639</t>
  </si>
  <si>
    <t>SD08 PP104 CYC Omkadering Voedingsupplementen</t>
  </si>
  <si>
    <t>A51313631</t>
  </si>
  <si>
    <t>SD08 PP104 EQU Omkadering Kine</t>
  </si>
  <si>
    <t>A51313632</t>
  </si>
  <si>
    <t>SD08 PP104 EQU Omkadering Sportpsycholoog</t>
  </si>
  <si>
    <t>A51313633</t>
  </si>
  <si>
    <t>SD08 PP104 EQU Omkadering Arts</t>
  </si>
  <si>
    <t>A51313634</t>
  </si>
  <si>
    <t>SD08 PP104 EQU Omkadering Fysioloog</t>
  </si>
  <si>
    <t>A51313635</t>
  </si>
  <si>
    <t>SD08 PP104 EQU Omkadering Sportwetenschapper</t>
  </si>
  <si>
    <t>A51313636</t>
  </si>
  <si>
    <t>SD08 PP104 EQU Omkadering Verpleger</t>
  </si>
  <si>
    <t>A51313637</t>
  </si>
  <si>
    <t>SD08 PP104 EQU Omkadering ADL Begeleider</t>
  </si>
  <si>
    <t>A51313638</t>
  </si>
  <si>
    <t>SD08 PP104 EQU Omkadering Voedingsbegeleiding</t>
  </si>
  <si>
    <t>A51316631</t>
  </si>
  <si>
    <t>SD08 PP104 GOA Omkadering Kine</t>
  </si>
  <si>
    <t>A51316632</t>
  </si>
  <si>
    <t>SD08 PP104 GOA Omkadering Sportpsycholoog</t>
  </si>
  <si>
    <t>A51316633</t>
  </si>
  <si>
    <t>SD08 PP104 GOA Omkadering Arts</t>
  </si>
  <si>
    <t>A51316634</t>
  </si>
  <si>
    <t>SD08 PP104 GOA Omkadering Fysioloog</t>
  </si>
  <si>
    <t>A51316635</t>
  </si>
  <si>
    <t>SD08 PP104 GOA Omkadering Sportwetenschapper</t>
  </si>
  <si>
    <t>A51316636</t>
  </si>
  <si>
    <t>SD08 PP104 GOA Omkadering Verpleger</t>
  </si>
  <si>
    <t>A51316637</t>
  </si>
  <si>
    <t>SD08 PP104 GOA Omkadering ADL Begeleider</t>
  </si>
  <si>
    <t>A51316638</t>
  </si>
  <si>
    <t>SD08 PP104 GOA Omkadering Voedingsbegeleiding</t>
  </si>
  <si>
    <t>A51316639</t>
  </si>
  <si>
    <t>SD08 PP104 GOA Omkadering Voedingsupplementen</t>
  </si>
  <si>
    <t>A51330631</t>
  </si>
  <si>
    <t>SD08 PP104 SWI Omkadering Kine</t>
  </si>
  <si>
    <t>A51330632</t>
  </si>
  <si>
    <t>SD08 PP104 SWI Omkadering Sportpsycholoog</t>
  </si>
  <si>
    <t>A51330633</t>
  </si>
  <si>
    <t>SD08 PP104 SWI Omkadering Arts</t>
  </si>
  <si>
    <t>A51330634</t>
  </si>
  <si>
    <t>SD08 PP104 SWI Omkadering Fysioloog</t>
  </si>
  <si>
    <t>A51330635</t>
  </si>
  <si>
    <t>SD08 PP104 SWI Omkadering Sportwetenschapper</t>
  </si>
  <si>
    <t>A51330636</t>
  </si>
  <si>
    <t>SD08 PP104 SWI Omkadering Verpleger</t>
  </si>
  <si>
    <t>A51330637</t>
  </si>
  <si>
    <t>SD08 PP104 SWI Omkadering ADL Begeleider</t>
  </si>
  <si>
    <t>A51330638</t>
  </si>
  <si>
    <t>SD08 PP104 SWI Omkadering Voedingsbegeleiding</t>
  </si>
  <si>
    <t>A51330639</t>
  </si>
  <si>
    <t>SD08 PP104 SWI Omkadering Voedingsupplementen</t>
  </si>
  <si>
    <t>A51331631</t>
  </si>
  <si>
    <t>SD08 PP104 TAT Omkadering Kine</t>
  </si>
  <si>
    <t>A51331632</t>
  </si>
  <si>
    <t>SD08 PP104 TAT Omkadering Sportpsycholoog</t>
  </si>
  <si>
    <t>A51331633</t>
  </si>
  <si>
    <t>SD08 PP104 TAT Omkadering Arts</t>
  </si>
  <si>
    <t>A51331634</t>
  </si>
  <si>
    <t>SD08 PP104 TAT Omkadering Fysioloog</t>
  </si>
  <si>
    <t>A51331635</t>
  </si>
  <si>
    <t>SD08 PP104 TAT Omkadering Sportwetenschapper</t>
  </si>
  <si>
    <t>A51331636</t>
  </si>
  <si>
    <t>SD08 PP104 TAT Omkadering Verpleger</t>
  </si>
  <si>
    <t>A51331637</t>
  </si>
  <si>
    <t>SD08 PP104 TAT Omkadering ADL Begeleider</t>
  </si>
  <si>
    <t>A51331638</t>
  </si>
  <si>
    <t>SD08 PP104 TAT Omkadering Voedingsbegeleiding</t>
  </si>
  <si>
    <t>A51331639</t>
  </si>
  <si>
    <t>SD08 PP104 TAT Omkadering Voedingsupplementen</t>
  </si>
  <si>
    <t>A51323631</t>
  </si>
  <si>
    <t xml:space="preserve">SD08 PP104 TEN Omkadering Kine </t>
  </si>
  <si>
    <t>A51323632</t>
  </si>
  <si>
    <t xml:space="preserve">SD08 PP104 TEN Omkadering Sportpsycholoog </t>
  </si>
  <si>
    <t xml:space="preserve">SD08 PP104 TEN Omkadering Arts </t>
  </si>
  <si>
    <t>A51323634</t>
  </si>
  <si>
    <t xml:space="preserve">SD08 PP104 TEN Omkadering Fysioloog </t>
  </si>
  <si>
    <t>A51323635</t>
  </si>
  <si>
    <t xml:space="preserve">SD08 PP104 TEN Omkadering Sportwetenschapper </t>
  </si>
  <si>
    <t>A51323636</t>
  </si>
  <si>
    <t xml:space="preserve">SD08 PP104 TEN Omkadering Verpleger </t>
  </si>
  <si>
    <t>A51323637</t>
  </si>
  <si>
    <t xml:space="preserve">SD08 PP104 TEN Omkadering ADL Begeleider </t>
  </si>
  <si>
    <t>A51323638</t>
  </si>
  <si>
    <t xml:space="preserve">SD08 PP104 TEN Omkadering Voedingsbegeleiding </t>
  </si>
  <si>
    <t xml:space="preserve">SD08 PP104 TEN Omkadering Voedingsupplementen </t>
  </si>
  <si>
    <t>PP104</t>
  </si>
  <si>
    <t>PP Programmagerelateerde sportwetenschappelijke begeleiding</t>
  </si>
  <si>
    <t>A51402099</t>
  </si>
  <si>
    <t>SD08 PP105 ATL Huurgelden Sporttak</t>
  </si>
  <si>
    <t>A51405099</t>
  </si>
  <si>
    <t>SD08 PP105 BAD Huurgelden Sporttak</t>
  </si>
  <si>
    <t>A51408099</t>
  </si>
  <si>
    <t>SD08 PP105 BOC Huurgelden Sporttak</t>
  </si>
  <si>
    <t>A51411099</t>
  </si>
  <si>
    <t>SD08 PP105 CYC Huurgelden Sporttak</t>
  </si>
  <si>
    <t>A51416099</t>
  </si>
  <si>
    <t>SD08 PP105 GOA Huurgelden Sporttak</t>
  </si>
  <si>
    <t>A51430099</t>
  </si>
  <si>
    <t>SD08 PP105 SWI FY Huurgelden Sporttak</t>
  </si>
  <si>
    <t>A51431022</t>
  </si>
  <si>
    <t>SD08 PP105 TAT Huurgelden Van Acker Florian</t>
  </si>
  <si>
    <t>A51431055</t>
  </si>
  <si>
    <t>SD08 PP105 TAT Huurgelden Devos Laurens</t>
  </si>
  <si>
    <t>A51431099</t>
  </si>
  <si>
    <t>SD08 PP105 TAT Huurgelden Sporttak</t>
  </si>
  <si>
    <t>A51432099</t>
  </si>
  <si>
    <t xml:space="preserve">SD08 PP105 TEN Huurgelden Sporttak </t>
  </si>
  <si>
    <t>PP105</t>
  </si>
  <si>
    <t>PP Huur binnenlandse sportaccommodaties</t>
  </si>
  <si>
    <t>A51502023</t>
  </si>
  <si>
    <t>SD08 PP106 ATL Materiaal Genyn Peter</t>
  </si>
  <si>
    <t>A51502028</t>
  </si>
  <si>
    <t>SD08 PP106 ATL Materiaal Lefevre Joyce</t>
  </si>
  <si>
    <t>A51502037</t>
  </si>
  <si>
    <t>SD08 PP106 ATL Materiaal Haenen Gitte</t>
  </si>
  <si>
    <t>A51502099</t>
  </si>
  <si>
    <t>SD08 PP106 ATL Materiaal Sporttak</t>
  </si>
  <si>
    <t>A51505099</t>
  </si>
  <si>
    <t>SD08 PP106 BAD Materiaal Sporttak</t>
  </si>
  <si>
    <t>A51508099</t>
  </si>
  <si>
    <t>SD08 PP106 BOC Materiaal Sporttak</t>
  </si>
  <si>
    <t>A51511003</t>
  </si>
  <si>
    <t>SD08 PP106 CYC Materiaal Bosmans Kris</t>
  </si>
  <si>
    <t>A51511024</t>
  </si>
  <si>
    <t>SD08 PP106 CYC Materiaal Van De Steene Jonas</t>
  </si>
  <si>
    <t>A51511025</t>
  </si>
  <si>
    <t>SD08 PP106 CYC Materiaal Heuvinck Koen</t>
  </si>
  <si>
    <t>A51511029</t>
  </si>
  <si>
    <t>SD08 PP106 CYC Materiaal Celen Tim</t>
  </si>
  <si>
    <t>A51511035</t>
  </si>
  <si>
    <t>SD08 PP106 CYC Materiaal Hoet Griet</t>
  </si>
  <si>
    <t>A51511047</t>
  </si>
  <si>
    <t>SD08 PP106 CYC Materiaal Monsieur Anneleen</t>
  </si>
  <si>
    <t>A51511048</t>
  </si>
  <si>
    <t>SD08 PP106 CYC Materiaal Clincke Louis</t>
  </si>
  <si>
    <t>A51511050</t>
  </si>
  <si>
    <t>SD08 PP106 CYC Materiaal Verschaeren Niels</t>
  </si>
  <si>
    <t>A51511053</t>
  </si>
  <si>
    <t>SD08 PP106 CYC Materiaal Muylaert Patrick</t>
  </si>
  <si>
    <t>A51511099</t>
  </si>
  <si>
    <t>SD08 PP106 CYC Materiaal Sporttak</t>
  </si>
  <si>
    <t>A51513099</t>
  </si>
  <si>
    <t>SD08 PP106 EQU Materiaal Sporttak</t>
  </si>
  <si>
    <t>A51516099</t>
  </si>
  <si>
    <t>SD08 PP106 GOA Materiaal Sporttak</t>
  </si>
  <si>
    <t>A51530099</t>
  </si>
  <si>
    <t>SD08 PP106 SWI Materiaal Sporttak</t>
  </si>
  <si>
    <t>A51531022</t>
  </si>
  <si>
    <t>SD08 PP106 TAT Materiaal Van Acker Florian</t>
  </si>
  <si>
    <t>A51531034</t>
  </si>
  <si>
    <t>SD08 PP106 TAT Materiaal Brands Bart</t>
  </si>
  <si>
    <t>A51531099</t>
  </si>
  <si>
    <t>SD08 PP106 TAT Materiaal Sporttak</t>
  </si>
  <si>
    <t>A51532099</t>
  </si>
  <si>
    <t>SD08 PP106 TEN Materiaal Sporttak</t>
  </si>
  <si>
    <t>PP106</t>
  </si>
  <si>
    <t>PP Aankoop van (sport)materiaal</t>
  </si>
  <si>
    <t>A51602023</t>
  </si>
  <si>
    <t>SD08 PP107 ATL Stage Genyn Peter</t>
  </si>
  <si>
    <t>A51602028</t>
  </si>
  <si>
    <t>SD08 PP107 ATL Stage Lefevre Joyce</t>
  </si>
  <si>
    <t>A51602037</t>
  </si>
  <si>
    <t>SD08 PP107 ATL Stage Haenen Gitte</t>
  </si>
  <si>
    <t>A51602099</t>
  </si>
  <si>
    <t>SD08 PP107 ATL Stage Sporttak</t>
  </si>
  <si>
    <t>A51605099</t>
  </si>
  <si>
    <t xml:space="preserve">SD08 PP107 BAD Stage Sporttak </t>
  </si>
  <si>
    <t>A51608099</t>
  </si>
  <si>
    <t>SD08 PP107 BOC Stage Sporttak</t>
  </si>
  <si>
    <t>A51611013</t>
  </si>
  <si>
    <t xml:space="preserve">SD08 PP107 CYC Stage Schelfhout Diederick </t>
  </si>
  <si>
    <t>A51611024</t>
  </si>
  <si>
    <t>SD08 PP107 CYC Stage Van De Steene Jonas</t>
  </si>
  <si>
    <t>A51611029</t>
  </si>
  <si>
    <t>SD08 PP107 CYC Stage Celen Tim</t>
  </si>
  <si>
    <t>A51611035</t>
  </si>
  <si>
    <t>SD08 PP107 CYC Stage Hoet Griet</t>
  </si>
  <si>
    <t>A51611046</t>
  </si>
  <si>
    <t xml:space="preserve">SD08 PP107 CYC Stage Vromant Ewoud </t>
  </si>
  <si>
    <t>A51611099</t>
  </si>
  <si>
    <t>SD08 PP107 CYC Stage Sporttak</t>
  </si>
  <si>
    <t>A51613099</t>
  </si>
  <si>
    <t>SD08 PP107 EQU Stage Sporttak</t>
  </si>
  <si>
    <t>A51616099</t>
  </si>
  <si>
    <t>SD08 PP107 GOA Stage Sporttak</t>
  </si>
  <si>
    <t>A51630099</t>
  </si>
  <si>
    <t>SD08 PP107 SWI Stage Sporttak</t>
  </si>
  <si>
    <t>A51631022</t>
  </si>
  <si>
    <t>SD08 PP107 TAT Stage Van Acker Florian</t>
  </si>
  <si>
    <t>A51631034</t>
  </si>
  <si>
    <t>SD08 PP107 TAT Stage Brands Bart</t>
  </si>
  <si>
    <t>A51631055</t>
  </si>
  <si>
    <t xml:space="preserve">SD08 PP107 TAT Stage Devos Laurens </t>
  </si>
  <si>
    <t>A51631099</t>
  </si>
  <si>
    <t>SD08 PP107 TAT Stage Sporttak</t>
  </si>
  <si>
    <t>PP107</t>
  </si>
  <si>
    <t>PP Deelnamekosten aan binnen- en buitenlandse stages</t>
  </si>
  <si>
    <t>A51702037</t>
  </si>
  <si>
    <t>SD08 PP108 ATL Deelname Haenen Gitte</t>
  </si>
  <si>
    <t>A51702099</t>
  </si>
  <si>
    <t>SD08 PP108 ATL Deelname Sporttak</t>
  </si>
  <si>
    <t>A51702604</t>
  </si>
  <si>
    <t>SD08 PP108 ATL Top IPC erkenningen</t>
  </si>
  <si>
    <t>A51705099</t>
  </si>
  <si>
    <t xml:space="preserve">SD08 PP108 BAD Deelname Sporttak </t>
  </si>
  <si>
    <t>A51708038</t>
  </si>
  <si>
    <t>SD08 PP108 BOC Deelname Rombouts Francis</t>
  </si>
  <si>
    <t>A51708099</t>
  </si>
  <si>
    <t>SD08 PP108 BOC Deelname Sporttak</t>
  </si>
  <si>
    <t>A51711099</t>
  </si>
  <si>
    <t>SD08 PP108 CYC Deelname Sporttak</t>
  </si>
  <si>
    <t>A51713099</t>
  </si>
  <si>
    <t>SD08 PP108 EQU Deelname Sporttak</t>
  </si>
  <si>
    <t>A51716099</t>
  </si>
  <si>
    <t>SD08 PP108 GOA Deelname Sporttak</t>
  </si>
  <si>
    <t>A51730099</t>
  </si>
  <si>
    <t>SD08 PP108 SWI Deelname Sporttak</t>
  </si>
  <si>
    <t>A51730604</t>
  </si>
  <si>
    <t>SD08 PP108 SWI Top IPC Erkenningen</t>
  </si>
  <si>
    <t>A51731055</t>
  </si>
  <si>
    <t>SD08 PP108 TAT Deelname Devos Laurens</t>
  </si>
  <si>
    <t>A51731099</t>
  </si>
  <si>
    <t>SD08 PP108 TAT Deelname Sporttak</t>
  </si>
  <si>
    <t>A51732099</t>
  </si>
  <si>
    <t>SD08 PP108 TEN Deelname Sporttak</t>
  </si>
  <si>
    <t>PP108</t>
  </si>
  <si>
    <t>PP Deelnamekosten aan nationale en internationale wedstrijden</t>
  </si>
  <si>
    <t>A51800000</t>
  </si>
  <si>
    <t>SD08 PP109 Topsport studenten project</t>
  </si>
  <si>
    <t>PP109</t>
  </si>
  <si>
    <t>PP Onkostenvergoedingen via het topsportstudentenproject van Sport Vlaanderen</t>
  </si>
  <si>
    <t>A51900000</t>
  </si>
  <si>
    <t>SD08 PP110 Specifieke kosten</t>
  </si>
  <si>
    <t>A51902099</t>
  </si>
  <si>
    <t>SD08 PP110 ATL Specifieke kosten</t>
  </si>
  <si>
    <t>A51911099</t>
  </si>
  <si>
    <t>SD08 PP110 CYC Specifieke kosten</t>
  </si>
  <si>
    <t>A51931022</t>
  </si>
  <si>
    <t>SD08 PP110 TAT Specifieke kosten Van Acker Florian</t>
  </si>
  <si>
    <t>A51931034</t>
  </si>
  <si>
    <t>SD08 PP110 TAT Specifieke kosten Brands Bart</t>
  </si>
  <si>
    <t>A51931099</t>
  </si>
  <si>
    <t>SD08 PP110 TAT Specifieke kosten</t>
  </si>
  <si>
    <t>PP110</t>
  </si>
  <si>
    <t>PP Specifieke kosten, eigen aan het programma, met akkoord van Sport Vlaanderen</t>
  </si>
  <si>
    <t>A53002599</t>
  </si>
  <si>
    <t xml:space="preserve">SD08 OP101 ATL Loonkost Trainer  </t>
  </si>
  <si>
    <t>A53002524</t>
  </si>
  <si>
    <t xml:space="preserve">SD08 OP101 ATL Loonkost Vandenabeele Bieke </t>
  </si>
  <si>
    <t>A53008529</t>
  </si>
  <si>
    <t>SD08 OP101 BOC Loonkost Van Dycke Bas</t>
  </si>
  <si>
    <t>A53008542</t>
  </si>
  <si>
    <t>SD08 OP101 BOC Loonkost Deleu Wesley</t>
  </si>
  <si>
    <t>A53008599</t>
  </si>
  <si>
    <t>SD08 OP101 BOC Loonkost Trainer</t>
  </si>
  <si>
    <t>A53030510</t>
  </si>
  <si>
    <t>SD08 OP101 SWI Loonkost Planckaert Gregory</t>
  </si>
  <si>
    <t>A53030524</t>
  </si>
  <si>
    <t>SD08 OP101 SWI Loonkost Vandenabeele Bieke</t>
  </si>
  <si>
    <t>OP101</t>
  </si>
  <si>
    <t>OP Loonkost sporttechnische omkadering</t>
  </si>
  <si>
    <t>A53108599</t>
  </si>
  <si>
    <t>SD08 OP102 BOC Verplaaatsing Trainer BC3</t>
  </si>
  <si>
    <t>OP102</t>
  </si>
  <si>
    <t>OP Forfaitair bedrag per geregistreerde topsporter in SO</t>
  </si>
  <si>
    <t>A53202039</t>
  </si>
  <si>
    <t>SD08 OP103 ATL Verplaatsing Boonen Matthias</t>
  </si>
  <si>
    <t>A53202040</t>
  </si>
  <si>
    <t>SD08 OP103 ATL Verplaatsing Leniere Benjamin</t>
  </si>
  <si>
    <t>A53202041</t>
  </si>
  <si>
    <t>SD08 OP103 ATL Verplaatsing Sneyers Anke</t>
  </si>
  <si>
    <t>A53202042</t>
  </si>
  <si>
    <t>SD08 OP103 ATL Verplaatsing Van Kauter Jaad</t>
  </si>
  <si>
    <t>A53202099</t>
  </si>
  <si>
    <t>SD08 OP103 ATL Verplaatsing Sporttak</t>
  </si>
  <si>
    <t>A53202599</t>
  </si>
  <si>
    <t>SD08 OP103 ATL Verplaatsing Trainer</t>
  </si>
  <si>
    <t>A53208529</t>
  </si>
  <si>
    <t>SD08 OP103 BOC Verplaatsing Van Dycke Bas</t>
  </si>
  <si>
    <t>A53208542</t>
  </si>
  <si>
    <t>SD08 OP103 BOC Verplaatsing Deleu Wesley</t>
  </si>
  <si>
    <t>A53211553</t>
  </si>
  <si>
    <t>SD08 OP103 CYC Verplaatsing Delaey Oliver</t>
  </si>
  <si>
    <t>A53211632</t>
  </si>
  <si>
    <t>SD08 OP103 CYC Verplaatsing Sportpsycholoog</t>
  </si>
  <si>
    <t>A53211638</t>
  </si>
  <si>
    <t>SD08 PP102 CYC Verplaatsing Voedingsbegeleiding</t>
  </si>
  <si>
    <t>A53230510</t>
  </si>
  <si>
    <t>SD08 OP103 SWI Verplaatsing Planckaert Gregory</t>
  </si>
  <si>
    <t>A53230524</t>
  </si>
  <si>
    <t>SD08 OP103 SWI Verplaatsing Vandenabeele Bieke</t>
  </si>
  <si>
    <t>OP103</t>
  </si>
  <si>
    <t>OP Binnenlandse verplaatsingskosten van topsporters en omkadering</t>
  </si>
  <si>
    <t>A53300000</t>
  </si>
  <si>
    <t>SD08 OP104</t>
  </si>
  <si>
    <t>OP104</t>
  </si>
  <si>
    <t>OP Binnenlandse verblijfskosten van topsporters en omkadering</t>
  </si>
  <si>
    <t>A53400638</t>
  </si>
  <si>
    <t>SD08 OP104 ALG Omkadering Voedingsbegeleiding</t>
  </si>
  <si>
    <t>A53400639</t>
  </si>
  <si>
    <t>SD08 OP105 ALG Omkadering Voedingssupplementen</t>
  </si>
  <si>
    <t>A53402631</t>
  </si>
  <si>
    <t>SD08 OP105 ATL Omkadering Kine</t>
  </si>
  <si>
    <t>A53402632</t>
  </si>
  <si>
    <t>SD08 OP105 ATL Omkadering Sportpsycholoog</t>
  </si>
  <si>
    <t>A53402633</t>
  </si>
  <si>
    <t>SD08 OP105 ATL Omkadering Arts</t>
  </si>
  <si>
    <t>A53402634</t>
  </si>
  <si>
    <t>SD08 OP105 ATL Omkadering Fysioloog</t>
  </si>
  <si>
    <t>A53402635</t>
  </si>
  <si>
    <t>SD08 OP105 ATL Omkadering Sportwetenschapper</t>
  </si>
  <si>
    <t>A53402636</t>
  </si>
  <si>
    <t>SD08 OP105 ATL Omkadering Verpleger</t>
  </si>
  <si>
    <t>A53402637</t>
  </si>
  <si>
    <t>SD08 OP105 ATL Omkadering ADL Begeleider</t>
  </si>
  <si>
    <t>A53402638</t>
  </si>
  <si>
    <t>SD08 OP105 ATL Omkadering Voedingsbegeleiding</t>
  </si>
  <si>
    <t>A53402639</t>
  </si>
  <si>
    <t>SD08 OP105 ATL Omkadering Voedingssupplementen</t>
  </si>
  <si>
    <t>A53405631</t>
  </si>
  <si>
    <t>SD08 OP105 BAD Omkadering Kine</t>
  </si>
  <si>
    <t>A53405638</t>
  </si>
  <si>
    <t>SD08 OP105 BAD Omkadering Voedingsbegeleiding</t>
  </si>
  <si>
    <t>A53408631</t>
  </si>
  <si>
    <t>SD08 OP105 BOC Omkadering Kine</t>
  </si>
  <si>
    <t>A53408632</t>
  </si>
  <si>
    <t>SD08 OP105 BOC Omkadering Sportpsycholoog</t>
  </si>
  <si>
    <t>A53408633</t>
  </si>
  <si>
    <t>SD08 OP105 BOC Omkadering Arts</t>
  </si>
  <si>
    <t>A53408634</t>
  </si>
  <si>
    <t>SD08 OP105 BOC Omkadering Fysioloog</t>
  </si>
  <si>
    <t>A53408635</t>
  </si>
  <si>
    <t>SD08 OP105 BOC Omkadering Sportwetenschapper</t>
  </si>
  <si>
    <t>A53408636</t>
  </si>
  <si>
    <t>SD08 OP105 BOC Omkadering Verpleger</t>
  </si>
  <si>
    <t>A53408637</t>
  </si>
  <si>
    <t>SD08 OP105 BOC Omkadering ADL Begeleider</t>
  </si>
  <si>
    <t>A53408638</t>
  </si>
  <si>
    <t>SD08 OP105 BOC Omkadering Voedingsbegeleiding</t>
  </si>
  <si>
    <t>A53408639</t>
  </si>
  <si>
    <t>SD08 OP105 BOC Omkadering Voedingssupplementen</t>
  </si>
  <si>
    <t>A53411631</t>
  </si>
  <si>
    <t>SD08 OP105 CYC Omkadering Kine</t>
  </si>
  <si>
    <t>A53411632</t>
  </si>
  <si>
    <t>SD08 OP105 CYC Omkadering Sportpsycholoog</t>
  </si>
  <si>
    <t>A53411633</t>
  </si>
  <si>
    <t>SD08 OP105 CYC Omkadering Arts</t>
  </si>
  <si>
    <t>A53411634</t>
  </si>
  <si>
    <t>SD08 OP105 CYC Omkadering Fysioloog</t>
  </si>
  <si>
    <t>A53411635</t>
  </si>
  <si>
    <t>SD08 OP105 CYC Omkadering Sportwetenschapper</t>
  </si>
  <si>
    <t>A53411636</t>
  </si>
  <si>
    <t>SD08 OP105 CYC Omkadering Verpleger</t>
  </si>
  <si>
    <t>A53411637</t>
  </si>
  <si>
    <t>SD08 OP105 CYC Omkadering ADL Begeleider</t>
  </si>
  <si>
    <t>A53411638</t>
  </si>
  <si>
    <t>SD08 OP105 CYC Omkadering Voedingsbegeleiding</t>
  </si>
  <si>
    <t>A53411639</t>
  </si>
  <si>
    <t>SD08 OP105 CYC Omkadering Voedingssupplementen</t>
  </si>
  <si>
    <t>A53413631</t>
  </si>
  <si>
    <t>SD08 OP105 EQU Omkadering Kine</t>
  </si>
  <si>
    <t>A53413632</t>
  </si>
  <si>
    <t>SD08 OP105 EQU Omkadering Sportpsycholoog</t>
  </si>
  <si>
    <t>A53413633</t>
  </si>
  <si>
    <t>SD08 OP105 EQU Omkadering Arts</t>
  </si>
  <si>
    <t>A53413634</t>
  </si>
  <si>
    <t>SD08 OP105 EQU Omkadering Fysioloog</t>
  </si>
  <si>
    <t>A53413635</t>
  </si>
  <si>
    <t>SD08 OP105 EQU Omkadering Sportwetenschapper</t>
  </si>
  <si>
    <t>A53413636</t>
  </si>
  <si>
    <t>SD08 OP105 EQU Omkadering Verpleger</t>
  </si>
  <si>
    <t>A53413637</t>
  </si>
  <si>
    <t>SD08 OP105 EQU Omkadering ADL Begeleider</t>
  </si>
  <si>
    <t>A53413638</t>
  </si>
  <si>
    <t>SD08 OP105 EQU Omkadering Voedingsbegeleiding</t>
  </si>
  <si>
    <t>A53416631</t>
  </si>
  <si>
    <t>SD08 OP105 GOA Omkadering Kine</t>
  </si>
  <si>
    <t>A53416632</t>
  </si>
  <si>
    <t>SD08 OP105 GOA Omkadering Sportpsycholoog</t>
  </si>
  <si>
    <t>A53416633</t>
  </si>
  <si>
    <t>SD08 OP105 GOA Omkadering Arts</t>
  </si>
  <si>
    <t>A53416634</t>
  </si>
  <si>
    <t>SD08 OP105 GOA Omkadering Fysioloog</t>
  </si>
  <si>
    <t>A53416635</t>
  </si>
  <si>
    <t>SD08 OP105 GOA Omkadering Sportwetenschapper</t>
  </si>
  <si>
    <t>A53416636</t>
  </si>
  <si>
    <t>SD08 OP105 GOA Omkadering Verpleger</t>
  </si>
  <si>
    <t>A53416637</t>
  </si>
  <si>
    <t>SD08 OP105 GOA Omkadering ADL Begeleider</t>
  </si>
  <si>
    <t>A53416638</t>
  </si>
  <si>
    <t>SD08 OP105 GOA Omkadering Voedingsbegeleiding</t>
  </si>
  <si>
    <t>A53430631</t>
  </si>
  <si>
    <t>SD08 OP105 SWI Omkadering Kine</t>
  </si>
  <si>
    <t>A53430632</t>
  </si>
  <si>
    <t>SD08 OP105 SWI Omkadering Sportpsycholoog</t>
  </si>
  <si>
    <t>A53430633</t>
  </si>
  <si>
    <t>SD08 OP105 SWI Omkadering Arts</t>
  </si>
  <si>
    <t>A53430634</t>
  </si>
  <si>
    <t>SD08 OP105 SWI Omkadering Fysioloog</t>
  </si>
  <si>
    <t>A53430635</t>
  </si>
  <si>
    <t>SD08 OP105 SWI Omkadering Sportwetenschapper</t>
  </si>
  <si>
    <t>A53430636</t>
  </si>
  <si>
    <t>SD08 OP105 SWI Omkadering Verpleger</t>
  </si>
  <si>
    <t>A53430637</t>
  </si>
  <si>
    <t>SD08 OP105 SWI Omkadering ADL Begeleider</t>
  </si>
  <si>
    <t>A53430638</t>
  </si>
  <si>
    <t>SD08 OP105 SWI Omkadering Voedingsbegeleiding</t>
  </si>
  <si>
    <t>A53430639</t>
  </si>
  <si>
    <t>SD08 OP105 SWI Omkadering Voedingssupplementen</t>
  </si>
  <si>
    <t>A53431631</t>
  </si>
  <si>
    <t>SD08 OP105 TAT Omkadering Kine</t>
  </si>
  <si>
    <t>A53431632</t>
  </si>
  <si>
    <t>SD08 OP105 TAT Omkadering Sportpsycholoog</t>
  </si>
  <si>
    <t>A53431633</t>
  </si>
  <si>
    <t>SD08 OP105 TAT Omkadering Arts</t>
  </si>
  <si>
    <t>A53431634</t>
  </si>
  <si>
    <t>SD08 OP105 TAT Omkadering Fysioloog</t>
  </si>
  <si>
    <t>A53431635</t>
  </si>
  <si>
    <t>SD08 OP105 TAT Omkadering Sportwetenschapper</t>
  </si>
  <si>
    <t>A53431636</t>
  </si>
  <si>
    <t>SD08 OP105 TAT Omkadering Verpleger</t>
  </si>
  <si>
    <t>A53431637</t>
  </si>
  <si>
    <t>SD08 OP105 TAT Omkadering ADL Begeleider</t>
  </si>
  <si>
    <t>A53431638</t>
  </si>
  <si>
    <t>SD08 OP105 TAT Omkadering Voedingsbegeleiding</t>
  </si>
  <si>
    <t>A53432631</t>
  </si>
  <si>
    <t>SD08 OP105 TEN Omkadering Kine</t>
  </si>
  <si>
    <t>A53432632</t>
  </si>
  <si>
    <t>SD08 OP105 TEN Omkadering Sportpsycholoog</t>
  </si>
  <si>
    <t>A53432633</t>
  </si>
  <si>
    <t>SD08 OP105 TEN Omkadering Arts</t>
  </si>
  <si>
    <t>A53432634</t>
  </si>
  <si>
    <t>SD08 OP105 TEN Omkadering Fysioloog</t>
  </si>
  <si>
    <t>A53432635</t>
  </si>
  <si>
    <t>SD08 OP105 TEN Omkadering Sportwetenschapper</t>
  </si>
  <si>
    <t>A53432636</t>
  </si>
  <si>
    <t>SD08 OP105 TEN Omkadering Verpleger</t>
  </si>
  <si>
    <t>A53432637</t>
  </si>
  <si>
    <t>SD08 OP105 TEN Omkadering ADL Begeleider</t>
  </si>
  <si>
    <t>A53432638</t>
  </si>
  <si>
    <t>SD08 OP105 TEN Omkadering Voedingsbegeleiding</t>
  </si>
  <si>
    <t>OP105</t>
  </si>
  <si>
    <t>OP Programmagerelateerde sportwetenschappelijke begeleiding</t>
  </si>
  <si>
    <t>A53508099</t>
  </si>
  <si>
    <t>SD08 OP106 BOC Huurgelden Sporttak</t>
  </si>
  <si>
    <t>A53516099</t>
  </si>
  <si>
    <t>SD08 OP106 GOA Huurgelden Sporttak</t>
  </si>
  <si>
    <t>A53530099</t>
  </si>
  <si>
    <t>SD08 OP106 SWI Huurgelden Sporttak</t>
  </si>
  <si>
    <t>OP106</t>
  </si>
  <si>
    <t>OP Huur binnenlandse sportaccommodaties</t>
  </si>
  <si>
    <t>A53601099</t>
  </si>
  <si>
    <t>SD08 OP107 ARC Materiaal Sporttak</t>
  </si>
  <si>
    <t>A53602099</t>
  </si>
  <si>
    <t>SD08 OP107 ATL Materiaal Sporttak</t>
  </si>
  <si>
    <t>A53604099</t>
  </si>
  <si>
    <t>SD08 OP107 BAB Materiaal Sporttak</t>
  </si>
  <si>
    <t>A53605099</t>
  </si>
  <si>
    <t>SD08 OP107 BAD Materiaal Sporttak</t>
  </si>
  <si>
    <t>A53606099</t>
  </si>
  <si>
    <t>SD08 OP107 BIA Materiaal Sporttak</t>
  </si>
  <si>
    <t>A53608099</t>
  </si>
  <si>
    <t>SD08 OP107 BOC Materiaal Sporttak</t>
  </si>
  <si>
    <t>A53611099</t>
  </si>
  <si>
    <t>SD08 OP107 CYC Materiaal Sporttak</t>
  </si>
  <si>
    <t>A53613099</t>
  </si>
  <si>
    <t>SD08 OP107 EQU Materiaal Sporttak</t>
  </si>
  <si>
    <t>A53616099</t>
  </si>
  <si>
    <t>SD08 OP107 GOA Materiaal Sporttak</t>
  </si>
  <si>
    <t>A53624099</t>
  </si>
  <si>
    <t>SD08 OP107 RUG Materiaal Sporttak</t>
  </si>
  <si>
    <t>A53628099</t>
  </si>
  <si>
    <t>SD08 OP107 SKI Materiaal Sporttak</t>
  </si>
  <si>
    <t>A53629099</t>
  </si>
  <si>
    <t>SD08 OP107 SNO Materiaal Sporttak</t>
  </si>
  <si>
    <t>A53630099</t>
  </si>
  <si>
    <t>SD08 OP107 SWI Materiaal Sporttak</t>
  </si>
  <si>
    <t>A53631099</t>
  </si>
  <si>
    <t>SD08 OP107 TAT Materiaal Sporttak</t>
  </si>
  <si>
    <t>A53632099</t>
  </si>
  <si>
    <t>SD08 OP107 TEN Materiaal Sporttak</t>
  </si>
  <si>
    <t>A53633099</t>
  </si>
  <si>
    <t>SD08 OP107 TRI Materiaal Sporttak</t>
  </si>
  <si>
    <t>A53634099</t>
  </si>
  <si>
    <t>SD08 OP107 VOL Materiaal Sporttak</t>
  </si>
  <si>
    <t>OP107</t>
  </si>
  <si>
    <t>OP Aankoop van (sport)materiaal</t>
  </si>
  <si>
    <t>A53700014</t>
  </si>
  <si>
    <t>SD08 OP108 STRUC Talent Topstage</t>
  </si>
  <si>
    <t>A53702099</t>
  </si>
  <si>
    <t>SD08 OP108 ATL Stage Sporttak</t>
  </si>
  <si>
    <t>A53711099</t>
  </si>
  <si>
    <t>SD08 OP108 CYC Stage Sporttak</t>
  </si>
  <si>
    <t>A53730043</t>
  </si>
  <si>
    <t>SD08 OP108 SWI Stage De Visser Sam</t>
  </si>
  <si>
    <t>A53730045</t>
  </si>
  <si>
    <t>SD08 OP108 SWI Stage Thierens Jarno</t>
  </si>
  <si>
    <t>A53730099</t>
  </si>
  <si>
    <t>SD08 OP108 SWI Stage Sporttak</t>
  </si>
  <si>
    <t>OP108</t>
  </si>
  <si>
    <t>OP Deelnamekosten aan binnen- en buitenlandse stages</t>
  </si>
  <si>
    <t>A53802099</t>
  </si>
  <si>
    <t>SD08 OP109 ATL Deelname Sporttak</t>
  </si>
  <si>
    <t>A53805099</t>
  </si>
  <si>
    <t>SD08 OP109 BAD Deelname Sporttak</t>
  </si>
  <si>
    <t>A53808099</t>
  </si>
  <si>
    <t>SD08 OP109 BOC Deelname Sporttak</t>
  </si>
  <si>
    <t>A53811099</t>
  </si>
  <si>
    <t>SD08 OP109 CYC Deelname Sporttak</t>
  </si>
  <si>
    <t>A53816099</t>
  </si>
  <si>
    <t>SD08 OP109 GOA Deelname Sporttak</t>
  </si>
  <si>
    <t>A53817099</t>
  </si>
  <si>
    <t>SD08 OP109 HOC  Deelname Sporttak</t>
  </si>
  <si>
    <t>A53830099</t>
  </si>
  <si>
    <t>SD08 OP109 SWI Deelname Sporttak</t>
  </si>
  <si>
    <t>A53832036</t>
  </si>
  <si>
    <t>SD08 OP109 TEN Deelname Vandorpe Jef</t>
  </si>
  <si>
    <t>A53832099</t>
  </si>
  <si>
    <t>SD08 OP109 TEN Deelname Sporttak</t>
  </si>
  <si>
    <t>OP109</t>
  </si>
  <si>
    <t>OP Deelnamekosten aan nationale en internationale wedstrijden</t>
  </si>
  <si>
    <t>A53900000</t>
  </si>
  <si>
    <t>SD08 OP110</t>
  </si>
  <si>
    <t>OP110</t>
  </si>
  <si>
    <t>OP Onkostenvergoedingen via het topsportstudentenproject van Sport Vlaanderen</t>
  </si>
  <si>
    <t>A54000903</t>
  </si>
  <si>
    <t>SD08 OP111 STRUC Loonkost Topsport medewerker</t>
  </si>
  <si>
    <t>A54030099</t>
  </si>
  <si>
    <t>SD08 OP110 SWI Specifieke kosten</t>
  </si>
  <si>
    <t>OP111</t>
  </si>
  <si>
    <t>OP Specifieke kosten, eigen aan de professionalisering van de topsportomkaderi</t>
  </si>
  <si>
    <t>A54116533</t>
  </si>
  <si>
    <t>SD08 OP112 GOA Omkadering Cooman Tom</t>
  </si>
  <si>
    <t>A54124512</t>
  </si>
  <si>
    <t>SD08 OP112 RUG Talent Omkadering Troch Steven</t>
  </si>
  <si>
    <t>A54130509</t>
  </si>
  <si>
    <t>SD08 OP112 SWI Talent Omkadering Peeters Lieve</t>
  </si>
  <si>
    <t>OP112</t>
  </si>
  <si>
    <t>OP Specifieke kosten, eigen aan het programma, met akkoord van Sport Vlaandere</t>
  </si>
  <si>
    <t>A55000904</t>
  </si>
  <si>
    <t>SD08 TDP01 STRUC Loonkost Talentdetectie</t>
  </si>
  <si>
    <t>TDP01</t>
  </si>
  <si>
    <t>Talentdetectie Loonkost sporttechnische omkadering</t>
  </si>
  <si>
    <t>A55100904</t>
  </si>
  <si>
    <t>SD08 TDP02 STRUC Werkingskost Talentdetectie</t>
  </si>
  <si>
    <t>A55102099</t>
  </si>
  <si>
    <t>SD08 TDP02 ATL Talentdetectie OT</t>
  </si>
  <si>
    <t>A55108099</t>
  </si>
  <si>
    <t>SD08 TDP02 BOC Talentdetectie OT</t>
  </si>
  <si>
    <t>A55111099</t>
  </si>
  <si>
    <t>SD08 TDP02 CYC Talentdetectie OT</t>
  </si>
  <si>
    <t>A55116099</t>
  </si>
  <si>
    <t>SD08 TDP02 GOA Talentdetectie OT</t>
  </si>
  <si>
    <t>A55130099</t>
  </si>
  <si>
    <t>SD08 TDP02 SWI Talentdetectie OT</t>
  </si>
  <si>
    <t>A55131099</t>
  </si>
  <si>
    <t>SD08 TDP02 TAT Talentdetectie OT</t>
  </si>
  <si>
    <t>TDP02</t>
  </si>
  <si>
    <t>Talentdetectie Werkingskosten</t>
  </si>
  <si>
    <t>A56000009</t>
  </si>
  <si>
    <t>SD08 NTSUB STRUC Topsport medewerker</t>
  </si>
  <si>
    <t>A56000013</t>
  </si>
  <si>
    <t>SD08 NTSUB STRUC Topsportmedewerkers verplaatsing</t>
  </si>
  <si>
    <t>A56000018</t>
  </si>
  <si>
    <t>SD08 NTSUB STRUC Topsportmedewerkers andere kosten</t>
  </si>
  <si>
    <t>A56000020</t>
  </si>
  <si>
    <t>SD08 NTSUB STRUC Loonkost Talentdetectie</t>
  </si>
  <si>
    <t>A56000021</t>
  </si>
  <si>
    <t>SD08 NTSUB Dopingcontrole wereldrecords</t>
  </si>
  <si>
    <t>A56000030</t>
  </si>
  <si>
    <t>SD08 NTSUB Opleiding trainers</t>
  </si>
  <si>
    <t>A56000031</t>
  </si>
  <si>
    <t>SD08 NTSUB INAS delegatie</t>
  </si>
  <si>
    <t>A56000032</t>
  </si>
  <si>
    <t>SD08 NTSUB Inkomsten OT</t>
  </si>
  <si>
    <t>A56000546</t>
  </si>
  <si>
    <t>SD08 NTSUB Federatiearts Goethals Willem</t>
  </si>
  <si>
    <t>A56000547</t>
  </si>
  <si>
    <t>SD08 NTSUB Federatiearts Bru Inge</t>
  </si>
  <si>
    <t>A56000597</t>
  </si>
  <si>
    <t>SD08 NTSUB Embedded Scientist</t>
  </si>
  <si>
    <t>A56000900</t>
  </si>
  <si>
    <t>SD08 NTSUB Na carriere</t>
  </si>
  <si>
    <t>A56000901</t>
  </si>
  <si>
    <t>SD08 NTSUB Commissie Topsport</t>
  </si>
  <si>
    <t>A56000903</t>
  </si>
  <si>
    <t>A56000906</t>
  </si>
  <si>
    <t>A56000907</t>
  </si>
  <si>
    <t>A56000908</t>
  </si>
  <si>
    <t>A56000909</t>
  </si>
  <si>
    <t>A56000910</t>
  </si>
  <si>
    <t>SD08 NTSUB Verzekering</t>
  </si>
  <si>
    <t>A56000911</t>
  </si>
  <si>
    <t>SD08 NTSUB Topsport medewerker telefonie</t>
  </si>
  <si>
    <t>A56000912</t>
  </si>
  <si>
    <t>SD08 NTSUB SMK</t>
  </si>
  <si>
    <t>A56000950</t>
  </si>
  <si>
    <t>SD08 NTSUB Diverse kosten</t>
  </si>
  <si>
    <t>A56000990</t>
  </si>
  <si>
    <t>SD08 NTSUB Uitzonderlijke resultaten</t>
  </si>
  <si>
    <t>A56002099</t>
  </si>
  <si>
    <t>SD08 NTSUB ATL Omkadering Sporttak</t>
  </si>
  <si>
    <t>A56002528</t>
  </si>
  <si>
    <t>SD08 NTSUB ATL Loonkost Van Thuyne Mieke</t>
  </si>
  <si>
    <t>A56005049</t>
  </si>
  <si>
    <t xml:space="preserve">SD08 NTSUB BAD Loonkost Trainer To Man Kei </t>
  </si>
  <si>
    <t>A56008099</t>
  </si>
  <si>
    <t>SD08 NTSUB BOC Algemeen</t>
  </si>
  <si>
    <t>A56008538</t>
  </si>
  <si>
    <t>SD08 NTSUB BOC Omkadering Moons Davy</t>
  </si>
  <si>
    <t>A56008539</t>
  </si>
  <si>
    <t>SD08 NTSUB BOC Omkadering Van Vaerenbergh René</t>
  </si>
  <si>
    <t>A56008631</t>
  </si>
  <si>
    <t>SD08 NTSUB BOC Omkadering Kine</t>
  </si>
  <si>
    <t>A56008790</t>
  </si>
  <si>
    <t>SD08 NTSUB BOC Project Leerlijn</t>
  </si>
  <si>
    <t>A56011099</t>
  </si>
  <si>
    <t>SD08 NTSUB CYC Omkadering Sporttak</t>
  </si>
  <si>
    <t>A56011530</t>
  </si>
  <si>
    <t>SD08 NTSUB CYC Loonkost Meeusen Remko</t>
  </si>
  <si>
    <t>A56016099</t>
  </si>
  <si>
    <t>SD08 NTSUB GOA Sporttak</t>
  </si>
  <si>
    <t>A56021099</t>
  </si>
  <si>
    <t>SD08 NTSUB POO Deelname Sporttak</t>
  </si>
  <si>
    <t>A56022099</t>
  </si>
  <si>
    <t>SD08 NTSUB POW Deelname Sporttak</t>
  </si>
  <si>
    <t>A56024512</t>
  </si>
  <si>
    <t>SD08 NTSUB RUG Omkadering Troch Steven</t>
  </si>
  <si>
    <t>A56024543</t>
  </si>
  <si>
    <t>SD08 NTSUB RUG Omkadering Wouters Pascale</t>
  </si>
  <si>
    <t>A56030099</t>
  </si>
  <si>
    <t>SD08 NTSUB SWI Algemeen</t>
  </si>
  <si>
    <t>A56030510</t>
  </si>
  <si>
    <t>SD08 NTSUB SWI Omkadering Planckaert Gregory</t>
  </si>
  <si>
    <t>A56031539</t>
  </si>
  <si>
    <t>SD08 NTSUB TAT Omkadering Van Vaerenbergh René</t>
  </si>
  <si>
    <t>A56030540</t>
  </si>
  <si>
    <t>SD08 NTSUB RUG Omkadering Deheegher Mia</t>
  </si>
  <si>
    <t>A56030631</t>
  </si>
  <si>
    <t>SD08 NTSUB SWI Omkadering Kine</t>
  </si>
  <si>
    <t>A56009990</t>
  </si>
  <si>
    <t>SD08 NTSUB Nog toe te wijzen</t>
  </si>
  <si>
    <t>A56000960</t>
  </si>
  <si>
    <t>SD08 NTSUB Deelname Tokyo</t>
  </si>
  <si>
    <t>A5600xxxx</t>
  </si>
  <si>
    <t>SD08 NTSUB Target Victory</t>
  </si>
  <si>
    <t>SD08 Niet Paralympische atleten</t>
  </si>
  <si>
    <t>NTSUB</t>
  </si>
  <si>
    <t>Niet Subsidieerbaar</t>
  </si>
  <si>
    <t>A73700070</t>
  </si>
  <si>
    <t>Sport Vlaanderen Subsidie Topsport</t>
  </si>
  <si>
    <t>A73710070</t>
  </si>
  <si>
    <t>Sport Vlaanderen Regularisatie subsidies Topsport</t>
  </si>
  <si>
    <t>A56009900</t>
  </si>
  <si>
    <t xml:space="preserve">SD08 Provisies terugname </t>
  </si>
  <si>
    <t>A56009901</t>
  </si>
  <si>
    <t>SD08 Provisies toename</t>
  </si>
  <si>
    <t>PRO</t>
  </si>
  <si>
    <t>Projecten</t>
  </si>
  <si>
    <t>A58031009</t>
  </si>
  <si>
    <t>SD08 DG TAT Top Despineux Ben</t>
  </si>
  <si>
    <t>A58008xxx</t>
  </si>
  <si>
    <t xml:space="preserve">SD08 BE Gold </t>
  </si>
  <si>
    <t>TOTAAL</t>
  </si>
  <si>
    <t>Provisies terugname</t>
  </si>
  <si>
    <t>Reva</t>
  </si>
  <si>
    <t>RESULTAAT</t>
  </si>
  <si>
    <t>BICEPS</t>
  </si>
  <si>
    <t>F0501010</t>
  </si>
  <si>
    <t>H0101040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</si>
</sst>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[Red]\(#,##0.00\)"/>
    <numFmt numFmtId="165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10"/>
      <name val="Microsoft Sans Serif"/>
      <family val="2"/>
    </font>
    <font>
      <sz val="10"/>
      <name val="Microsoft Sans Serif"/>
      <family val="2"/>
    </font>
    <font>
      <b/>
      <sz val="8.5"/>
      <name val="Microsoft Sans Serif"/>
      <family val="2"/>
    </font>
    <font>
      <sz val="8.5"/>
      <name val="Microsoft Sans Serif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theme="4"/>
      <name val="Microsoft Sans Serif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43" fontId="1" fillId="0" borderId="15" xfId="1" applyFont="1" applyFill="1" applyBorder="1" applyProtection="1">
      <protection hidden="1"/>
    </xf>
    <xf numFmtId="0" fontId="1" fillId="0" borderId="0" xfId="0" applyFont="1" applyProtection="1">
      <protection hidden="1"/>
    </xf>
    <xf numFmtId="15" fontId="2" fillId="0" borderId="0" xfId="0" applyNumberFormat="1" applyFont="1" applyProtection="1">
      <protection hidden="1"/>
    </xf>
    <xf numFmtId="4" fontId="1" fillId="0" borderId="0" xfId="0" applyNumberFormat="1" applyFont="1" applyProtection="1">
      <protection hidden="1"/>
    </xf>
    <xf numFmtId="0" fontId="2" fillId="0" borderId="0" xfId="0" applyFont="1" applyProtection="1">
      <protection hidden="1"/>
    </xf>
    <xf numFmtId="164" fontId="1" fillId="0" borderId="14" xfId="0" applyNumberFormat="1" applyFont="1" applyBorder="1" applyAlignment="1" applyProtection="1">
      <alignment horizontal="center" vertical="center"/>
      <protection hidden="1"/>
    </xf>
    <xf numFmtId="164" fontId="1" fillId="0" borderId="4" xfId="0" applyNumberFormat="1" applyFont="1" applyBorder="1" applyAlignment="1" applyProtection="1">
      <alignment horizontal="center" vertical="center"/>
      <protection hidden="1"/>
    </xf>
    <xf numFmtId="164" fontId="1" fillId="0" borderId="5" xfId="0" applyNumberFormat="1" applyFont="1" applyBorder="1" applyAlignment="1" applyProtection="1">
      <alignment horizontal="center" vertical="center"/>
      <protection hidden="1"/>
    </xf>
    <xf numFmtId="164" fontId="2" fillId="0" borderId="15" xfId="0" applyNumberFormat="1" applyFont="1" applyBorder="1" applyProtection="1">
      <protection hidden="1"/>
    </xf>
    <xf numFmtId="164" fontId="2" fillId="0" borderId="6" xfId="0" applyNumberFormat="1" applyFont="1" applyBorder="1" applyProtection="1">
      <protection hidden="1"/>
    </xf>
    <xf numFmtId="164" fontId="2" fillId="0" borderId="7" xfId="0" applyNumberFormat="1" applyFont="1" applyBorder="1" applyProtection="1">
      <protection hidden="1"/>
    </xf>
    <xf numFmtId="0" fontId="1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vertical="center"/>
      <protection hidden="1"/>
    </xf>
    <xf numFmtId="164" fontId="2" fillId="0" borderId="8" xfId="0" applyNumberFormat="1" applyFont="1" applyBorder="1" applyProtection="1">
      <protection hidden="1"/>
    </xf>
    <xf numFmtId="0" fontId="2" fillId="0" borderId="0" xfId="0" applyFont="1"/>
    <xf numFmtId="0" fontId="4" fillId="0" borderId="0" xfId="0" applyFont="1" applyAlignment="1" applyProtection="1">
      <alignment vertical="center"/>
      <protection hidden="1"/>
    </xf>
    <xf numFmtId="0" fontId="2" fillId="0" borderId="0" xfId="0" quotePrefix="1" applyFont="1" applyAlignment="1">
      <alignment horizontal="left"/>
    </xf>
    <xf numFmtId="164" fontId="1" fillId="0" borderId="16" xfId="0" applyNumberFormat="1" applyFont="1" applyBorder="1" applyProtection="1">
      <protection hidden="1"/>
    </xf>
    <xf numFmtId="164" fontId="1" fillId="0" borderId="9" xfId="0" applyNumberFormat="1" applyFont="1" applyBorder="1" applyProtection="1">
      <protection hidden="1"/>
    </xf>
    <xf numFmtId="164" fontId="1" fillId="0" borderId="10" xfId="0" applyNumberFormat="1" applyFont="1" applyBorder="1" applyProtection="1"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0" xfId="0" applyFont="1" applyAlignment="1" applyProtection="1">
      <alignment vertical="center"/>
      <protection hidden="1"/>
    </xf>
    <xf numFmtId="164" fontId="1" fillId="0" borderId="15" xfId="0" applyNumberFormat="1" applyFont="1" applyBorder="1" applyProtection="1">
      <protection hidden="1"/>
    </xf>
    <xf numFmtId="164" fontId="1" fillId="0" borderId="6" xfId="0" applyNumberFormat="1" applyFont="1" applyBorder="1" applyProtection="1">
      <protection hidden="1"/>
    </xf>
    <xf numFmtId="164" fontId="1" fillId="0" borderId="8" xfId="0" applyNumberFormat="1" applyFont="1" applyBorder="1" applyProtection="1">
      <protection hidden="1"/>
    </xf>
    <xf numFmtId="0" fontId="1" fillId="0" borderId="0" xfId="0" quotePrefix="1" applyFont="1" applyAlignment="1" applyProtection="1">
      <alignment horizontal="left"/>
      <protection hidden="1"/>
    </xf>
    <xf numFmtId="164" fontId="2" fillId="0" borderId="18" xfId="0" applyNumberFormat="1" applyFont="1" applyBorder="1" applyProtection="1">
      <protection hidden="1"/>
    </xf>
    <xf numFmtId="164" fontId="2" fillId="0" borderId="13" xfId="0" applyNumberFormat="1" applyFont="1" applyBorder="1" applyProtection="1">
      <protection hidden="1"/>
    </xf>
    <xf numFmtId="164" fontId="1" fillId="0" borderId="13" xfId="0" applyNumberFormat="1" applyFont="1" applyBorder="1" applyProtection="1">
      <protection hidden="1"/>
    </xf>
    <xf numFmtId="0" fontId="7" fillId="0" borderId="0" xfId="0" applyFont="1"/>
    <xf numFmtId="0" fontId="1" fillId="0" borderId="11" xfId="0" quotePrefix="1" applyFont="1" applyBorder="1" applyAlignment="1" applyProtection="1">
      <alignment horizontal="left"/>
      <protection hidden="1"/>
    </xf>
    <xf numFmtId="0" fontId="1" fillId="0" borderId="17" xfId="0" quotePrefix="1" applyFont="1" applyBorder="1" applyAlignment="1" applyProtection="1">
      <alignment horizontal="left"/>
      <protection hidden="1"/>
    </xf>
    <xf numFmtId="0" fontId="2" fillId="0" borderId="11" xfId="0" applyFont="1" applyBorder="1" applyProtection="1">
      <protection hidden="1"/>
    </xf>
    <xf numFmtId="164" fontId="1" fillId="0" borderId="12" xfId="0" applyNumberFormat="1" applyFont="1" applyBorder="1" applyProtection="1">
      <protection hidden="1"/>
    </xf>
    <xf numFmtId="164" fontId="1" fillId="0" borderId="0" xfId="0" applyNumberFormat="1" applyFont="1" applyProtection="1">
      <protection hidden="1"/>
    </xf>
    <xf numFmtId="49" fontId="2" fillId="0" borderId="0" xfId="0" applyNumberFormat="1" applyFont="1" applyProtection="1">
      <protection hidden="1"/>
    </xf>
    <xf numFmtId="165" fontId="2" fillId="0" borderId="0" xfId="0" applyNumberFormat="1" applyFont="1" applyProtection="1">
      <protection hidden="1"/>
    </xf>
    <xf numFmtId="43" fontId="2" fillId="0" borderId="0" xfId="1" applyFont="1" applyProtection="1">
      <protection hidden="1"/>
    </xf>
    <xf numFmtId="164" fontId="8" fillId="0" borderId="15" xfId="0" applyNumberFormat="1" applyFont="1" applyBorder="1" applyProtection="1">
      <protection hidden="1"/>
    </xf>
    <xf numFmtId="0" fontId="1" fillId="0" borderId="1" xfId="0" quotePrefix="1" applyFont="1" applyBorder="1" applyAlignment="1" applyProtection="1">
      <alignment horizontal="center" vertical="center" wrapText="1"/>
      <protection hidden="1"/>
    </xf>
    <xf numFmtId="0" fontId="1" fillId="0" borderId="2" xfId="0" quotePrefix="1" applyFont="1" applyBorder="1" applyAlignment="1" applyProtection="1">
      <alignment horizontal="center" vertical="center" wrapText="1"/>
      <protection hidden="1"/>
    </xf>
    <xf numFmtId="4" fontId="1" fillId="0" borderId="1" xfId="0" applyNumberFormat="1" applyFont="1" applyBorder="1" applyAlignment="1" applyProtection="1">
      <alignment horizontal="center"/>
      <protection hidden="1"/>
    </xf>
    <xf numFmtId="4" fontId="1" fillId="0" borderId="2" xfId="0" applyNumberFormat="1" applyFont="1" applyBorder="1" applyAlignment="1" applyProtection="1">
      <alignment horizontal="center"/>
      <protection hidden="1"/>
    </xf>
    <xf numFmtId="4" fontId="1" fillId="0" borderId="3" xfId="0" applyNumberFormat="1" applyFont="1" applyBorder="1" applyAlignment="1" applyProtection="1">
      <alignment horizontal="center"/>
      <protection hidden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77BC-00E7-4C38-B531-0991D334AAF1}">
  <sheetPr codeName="Blad3"/>
  <dimension ref="A1:E882"/>
  <sheetViews>
    <sheetView tabSelected="1" topLeftCell="A307" workbookViewId="0">
      <selection activeCell="B879" sqref="B879"/>
    </sheetView>
  </sheetViews>
  <sheetFormatPr defaultColWidth="9.109375" defaultRowHeight="13.2" outlineLevelRow="2" x14ac:dyDescent="0.25"/>
  <cols>
    <col min="1" max="1" width="12.5546875" style="5" customWidth="1"/>
    <col min="2" max="2" width="66.21875" style="5" customWidth="1"/>
    <col min="3" max="5" width="14.6640625" style="5" customWidth="1"/>
    <col min="6" max="191" width="9.109375" style="5"/>
    <col min="192" max="192" width="12.5546875" style="5" customWidth="1"/>
    <col min="193" max="193" width="43.6640625" style="5" bestFit="1" customWidth="1"/>
    <col min="194" max="194" width="4.44140625" style="5" customWidth="1"/>
    <col min="195" max="195" width="19.5546875" style="5" customWidth="1"/>
    <col min="196" max="197" width="17.5546875" style="5" customWidth="1"/>
    <col min="198" max="447" width="9.109375" style="5"/>
    <col min="448" max="448" width="12.5546875" style="5" customWidth="1"/>
    <col min="449" max="449" width="43.6640625" style="5" bestFit="1" customWidth="1"/>
    <col min="450" max="450" width="4.44140625" style="5" customWidth="1"/>
    <col min="451" max="451" width="19.5546875" style="5" customWidth="1"/>
    <col min="452" max="453" width="17.5546875" style="5" customWidth="1"/>
    <col min="454" max="703" width="9.109375" style="5"/>
    <col min="704" max="704" width="12.5546875" style="5" customWidth="1"/>
    <col min="705" max="705" width="43.6640625" style="5" bestFit="1" customWidth="1"/>
    <col min="706" max="706" width="4.44140625" style="5" customWidth="1"/>
    <col min="707" max="707" width="19.5546875" style="5" customWidth="1"/>
    <col min="708" max="709" width="17.5546875" style="5" customWidth="1"/>
    <col min="710" max="959" width="9.109375" style="5"/>
    <col min="960" max="960" width="12.5546875" style="5" customWidth="1"/>
    <col min="961" max="961" width="43.6640625" style="5" bestFit="1" customWidth="1"/>
    <col min="962" max="962" width="4.44140625" style="5" customWidth="1"/>
    <col min="963" max="963" width="19.5546875" style="5" customWidth="1"/>
    <col min="964" max="965" width="17.5546875" style="5" customWidth="1"/>
    <col min="966" max="1215" width="9.109375" style="5"/>
    <col min="1216" max="1216" width="12.5546875" style="5" customWidth="1"/>
    <col min="1217" max="1217" width="43.6640625" style="5" bestFit="1" customWidth="1"/>
    <col min="1218" max="1218" width="4.44140625" style="5" customWidth="1"/>
    <col min="1219" max="1219" width="19.5546875" style="5" customWidth="1"/>
    <col min="1220" max="1221" width="17.5546875" style="5" customWidth="1"/>
    <col min="1222" max="1471" width="9.109375" style="5"/>
    <col min="1472" max="1472" width="12.5546875" style="5" customWidth="1"/>
    <col min="1473" max="1473" width="43.6640625" style="5" bestFit="1" customWidth="1"/>
    <col min="1474" max="1474" width="4.44140625" style="5" customWidth="1"/>
    <col min="1475" max="1475" width="19.5546875" style="5" customWidth="1"/>
    <col min="1476" max="1477" width="17.5546875" style="5" customWidth="1"/>
    <col min="1478" max="1727" width="9.109375" style="5"/>
    <col min="1728" max="1728" width="12.5546875" style="5" customWidth="1"/>
    <col min="1729" max="1729" width="43.6640625" style="5" bestFit="1" customWidth="1"/>
    <col min="1730" max="1730" width="4.44140625" style="5" customWidth="1"/>
    <col min="1731" max="1731" width="19.5546875" style="5" customWidth="1"/>
    <col min="1732" max="1733" width="17.5546875" style="5" customWidth="1"/>
    <col min="1734" max="1983" width="9.109375" style="5"/>
    <col min="1984" max="1984" width="12.5546875" style="5" customWidth="1"/>
    <col min="1985" max="1985" width="43.6640625" style="5" bestFit="1" customWidth="1"/>
    <col min="1986" max="1986" width="4.44140625" style="5" customWidth="1"/>
    <col min="1987" max="1987" width="19.5546875" style="5" customWidth="1"/>
    <col min="1988" max="1989" width="17.5546875" style="5" customWidth="1"/>
    <col min="1990" max="2239" width="9.109375" style="5"/>
    <col min="2240" max="2240" width="12.5546875" style="5" customWidth="1"/>
    <col min="2241" max="2241" width="43.6640625" style="5" bestFit="1" customWidth="1"/>
    <col min="2242" max="2242" width="4.44140625" style="5" customWidth="1"/>
    <col min="2243" max="2243" width="19.5546875" style="5" customWidth="1"/>
    <col min="2244" max="2245" width="17.5546875" style="5" customWidth="1"/>
    <col min="2246" max="2495" width="9.109375" style="5"/>
    <col min="2496" max="2496" width="12.5546875" style="5" customWidth="1"/>
    <col min="2497" max="2497" width="43.6640625" style="5" bestFit="1" customWidth="1"/>
    <col min="2498" max="2498" width="4.44140625" style="5" customWidth="1"/>
    <col min="2499" max="2499" width="19.5546875" style="5" customWidth="1"/>
    <col min="2500" max="2501" width="17.5546875" style="5" customWidth="1"/>
    <col min="2502" max="2751" width="9.109375" style="5"/>
    <col min="2752" max="2752" width="12.5546875" style="5" customWidth="1"/>
    <col min="2753" max="2753" width="43.6640625" style="5" bestFit="1" customWidth="1"/>
    <col min="2754" max="2754" width="4.44140625" style="5" customWidth="1"/>
    <col min="2755" max="2755" width="19.5546875" style="5" customWidth="1"/>
    <col min="2756" max="2757" width="17.5546875" style="5" customWidth="1"/>
    <col min="2758" max="3007" width="9.109375" style="5"/>
    <col min="3008" max="3008" width="12.5546875" style="5" customWidth="1"/>
    <col min="3009" max="3009" width="43.6640625" style="5" bestFit="1" customWidth="1"/>
    <col min="3010" max="3010" width="4.44140625" style="5" customWidth="1"/>
    <col min="3011" max="3011" width="19.5546875" style="5" customWidth="1"/>
    <col min="3012" max="3013" width="17.5546875" style="5" customWidth="1"/>
    <col min="3014" max="3263" width="9.109375" style="5"/>
    <col min="3264" max="3264" width="12.5546875" style="5" customWidth="1"/>
    <col min="3265" max="3265" width="43.6640625" style="5" bestFit="1" customWidth="1"/>
    <col min="3266" max="3266" width="4.44140625" style="5" customWidth="1"/>
    <col min="3267" max="3267" width="19.5546875" style="5" customWidth="1"/>
    <col min="3268" max="3269" width="17.5546875" style="5" customWidth="1"/>
    <col min="3270" max="3519" width="9.109375" style="5"/>
    <col min="3520" max="3520" width="12.5546875" style="5" customWidth="1"/>
    <col min="3521" max="3521" width="43.6640625" style="5" bestFit="1" customWidth="1"/>
    <col min="3522" max="3522" width="4.44140625" style="5" customWidth="1"/>
    <col min="3523" max="3523" width="19.5546875" style="5" customWidth="1"/>
    <col min="3524" max="3525" width="17.5546875" style="5" customWidth="1"/>
    <col min="3526" max="3775" width="9.109375" style="5"/>
    <col min="3776" max="3776" width="12.5546875" style="5" customWidth="1"/>
    <col min="3777" max="3777" width="43.6640625" style="5" bestFit="1" customWidth="1"/>
    <col min="3778" max="3778" width="4.44140625" style="5" customWidth="1"/>
    <col min="3779" max="3779" width="19.5546875" style="5" customWidth="1"/>
    <col min="3780" max="3781" width="17.5546875" style="5" customWidth="1"/>
    <col min="3782" max="4031" width="9.109375" style="5"/>
    <col min="4032" max="4032" width="12.5546875" style="5" customWidth="1"/>
    <col min="4033" max="4033" width="43.6640625" style="5" bestFit="1" customWidth="1"/>
    <col min="4034" max="4034" width="4.44140625" style="5" customWidth="1"/>
    <col min="4035" max="4035" width="19.5546875" style="5" customWidth="1"/>
    <col min="4036" max="4037" width="17.5546875" style="5" customWidth="1"/>
    <col min="4038" max="4287" width="9.109375" style="5"/>
    <col min="4288" max="4288" width="12.5546875" style="5" customWidth="1"/>
    <col min="4289" max="4289" width="43.6640625" style="5" bestFit="1" customWidth="1"/>
    <col min="4290" max="4290" width="4.44140625" style="5" customWidth="1"/>
    <col min="4291" max="4291" width="19.5546875" style="5" customWidth="1"/>
    <col min="4292" max="4293" width="17.5546875" style="5" customWidth="1"/>
    <col min="4294" max="4543" width="9.109375" style="5"/>
    <col min="4544" max="4544" width="12.5546875" style="5" customWidth="1"/>
    <col min="4545" max="4545" width="43.6640625" style="5" bestFit="1" customWidth="1"/>
    <col min="4546" max="4546" width="4.44140625" style="5" customWidth="1"/>
    <col min="4547" max="4547" width="19.5546875" style="5" customWidth="1"/>
    <col min="4548" max="4549" width="17.5546875" style="5" customWidth="1"/>
    <col min="4550" max="4799" width="9.109375" style="5"/>
    <col min="4800" max="4800" width="12.5546875" style="5" customWidth="1"/>
    <col min="4801" max="4801" width="43.6640625" style="5" bestFit="1" customWidth="1"/>
    <col min="4802" max="4802" width="4.44140625" style="5" customWidth="1"/>
    <col min="4803" max="4803" width="19.5546875" style="5" customWidth="1"/>
    <col min="4804" max="4805" width="17.5546875" style="5" customWidth="1"/>
    <col min="4806" max="5055" width="9.109375" style="5"/>
    <col min="5056" max="5056" width="12.5546875" style="5" customWidth="1"/>
    <col min="5057" max="5057" width="43.6640625" style="5" bestFit="1" customWidth="1"/>
    <col min="5058" max="5058" width="4.44140625" style="5" customWidth="1"/>
    <col min="5059" max="5059" width="19.5546875" style="5" customWidth="1"/>
    <col min="5060" max="5061" width="17.5546875" style="5" customWidth="1"/>
    <col min="5062" max="5311" width="9.109375" style="5"/>
    <col min="5312" max="5312" width="12.5546875" style="5" customWidth="1"/>
    <col min="5313" max="5313" width="43.6640625" style="5" bestFit="1" customWidth="1"/>
    <col min="5314" max="5314" width="4.44140625" style="5" customWidth="1"/>
    <col min="5315" max="5315" width="19.5546875" style="5" customWidth="1"/>
    <col min="5316" max="5317" width="17.5546875" style="5" customWidth="1"/>
    <col min="5318" max="5567" width="9.109375" style="5"/>
    <col min="5568" max="5568" width="12.5546875" style="5" customWidth="1"/>
    <col min="5569" max="5569" width="43.6640625" style="5" bestFit="1" customWidth="1"/>
    <col min="5570" max="5570" width="4.44140625" style="5" customWidth="1"/>
    <col min="5571" max="5571" width="19.5546875" style="5" customWidth="1"/>
    <col min="5572" max="5573" width="17.5546875" style="5" customWidth="1"/>
    <col min="5574" max="5823" width="9.109375" style="5"/>
    <col min="5824" max="5824" width="12.5546875" style="5" customWidth="1"/>
    <col min="5825" max="5825" width="43.6640625" style="5" bestFit="1" customWidth="1"/>
    <col min="5826" max="5826" width="4.44140625" style="5" customWidth="1"/>
    <col min="5827" max="5827" width="19.5546875" style="5" customWidth="1"/>
    <col min="5828" max="5829" width="17.5546875" style="5" customWidth="1"/>
    <col min="5830" max="6079" width="9.109375" style="5"/>
    <col min="6080" max="6080" width="12.5546875" style="5" customWidth="1"/>
    <col min="6081" max="6081" width="43.6640625" style="5" bestFit="1" customWidth="1"/>
    <col min="6082" max="6082" width="4.44140625" style="5" customWidth="1"/>
    <col min="6083" max="6083" width="19.5546875" style="5" customWidth="1"/>
    <col min="6084" max="6085" width="17.5546875" style="5" customWidth="1"/>
    <col min="6086" max="6335" width="9.109375" style="5"/>
    <col min="6336" max="6336" width="12.5546875" style="5" customWidth="1"/>
    <col min="6337" max="6337" width="43.6640625" style="5" bestFit="1" customWidth="1"/>
    <col min="6338" max="6338" width="4.44140625" style="5" customWidth="1"/>
    <col min="6339" max="6339" width="19.5546875" style="5" customWidth="1"/>
    <col min="6340" max="6341" width="17.5546875" style="5" customWidth="1"/>
    <col min="6342" max="6591" width="9.109375" style="5"/>
    <col min="6592" max="6592" width="12.5546875" style="5" customWidth="1"/>
    <col min="6593" max="6593" width="43.6640625" style="5" bestFit="1" customWidth="1"/>
    <col min="6594" max="6594" width="4.44140625" style="5" customWidth="1"/>
    <col min="6595" max="6595" width="19.5546875" style="5" customWidth="1"/>
    <col min="6596" max="6597" width="17.5546875" style="5" customWidth="1"/>
    <col min="6598" max="6847" width="9.109375" style="5"/>
    <col min="6848" max="6848" width="12.5546875" style="5" customWidth="1"/>
    <col min="6849" max="6849" width="43.6640625" style="5" bestFit="1" customWidth="1"/>
    <col min="6850" max="6850" width="4.44140625" style="5" customWidth="1"/>
    <col min="6851" max="6851" width="19.5546875" style="5" customWidth="1"/>
    <col min="6852" max="6853" width="17.5546875" style="5" customWidth="1"/>
    <col min="6854" max="7103" width="9.109375" style="5"/>
    <col min="7104" max="7104" width="12.5546875" style="5" customWidth="1"/>
    <col min="7105" max="7105" width="43.6640625" style="5" bestFit="1" customWidth="1"/>
    <col min="7106" max="7106" width="4.44140625" style="5" customWidth="1"/>
    <col min="7107" max="7107" width="19.5546875" style="5" customWidth="1"/>
    <col min="7108" max="7109" width="17.5546875" style="5" customWidth="1"/>
    <col min="7110" max="7359" width="9.109375" style="5"/>
    <col min="7360" max="7360" width="12.5546875" style="5" customWidth="1"/>
    <col min="7361" max="7361" width="43.6640625" style="5" bestFit="1" customWidth="1"/>
    <col min="7362" max="7362" width="4.44140625" style="5" customWidth="1"/>
    <col min="7363" max="7363" width="19.5546875" style="5" customWidth="1"/>
    <col min="7364" max="7365" width="17.5546875" style="5" customWidth="1"/>
    <col min="7366" max="7615" width="9.109375" style="5"/>
    <col min="7616" max="7616" width="12.5546875" style="5" customWidth="1"/>
    <col min="7617" max="7617" width="43.6640625" style="5" bestFit="1" customWidth="1"/>
    <col min="7618" max="7618" width="4.44140625" style="5" customWidth="1"/>
    <col min="7619" max="7619" width="19.5546875" style="5" customWidth="1"/>
    <col min="7620" max="7621" width="17.5546875" style="5" customWidth="1"/>
    <col min="7622" max="7871" width="9.109375" style="5"/>
    <col min="7872" max="7872" width="12.5546875" style="5" customWidth="1"/>
    <col min="7873" max="7873" width="43.6640625" style="5" bestFit="1" customWidth="1"/>
    <col min="7874" max="7874" width="4.44140625" style="5" customWidth="1"/>
    <col min="7875" max="7875" width="19.5546875" style="5" customWidth="1"/>
    <col min="7876" max="7877" width="17.5546875" style="5" customWidth="1"/>
    <col min="7878" max="8127" width="9.109375" style="5"/>
    <col min="8128" max="8128" width="12.5546875" style="5" customWidth="1"/>
    <col min="8129" max="8129" width="43.6640625" style="5" bestFit="1" customWidth="1"/>
    <col min="8130" max="8130" width="4.44140625" style="5" customWidth="1"/>
    <col min="8131" max="8131" width="19.5546875" style="5" customWidth="1"/>
    <col min="8132" max="8133" width="17.5546875" style="5" customWidth="1"/>
    <col min="8134" max="8383" width="9.109375" style="5"/>
    <col min="8384" max="8384" width="12.5546875" style="5" customWidth="1"/>
    <col min="8385" max="8385" width="43.6640625" style="5" bestFit="1" customWidth="1"/>
    <col min="8386" max="8386" width="4.44140625" style="5" customWidth="1"/>
    <col min="8387" max="8387" width="19.5546875" style="5" customWidth="1"/>
    <col min="8388" max="8389" width="17.5546875" style="5" customWidth="1"/>
    <col min="8390" max="8639" width="9.109375" style="5"/>
    <col min="8640" max="8640" width="12.5546875" style="5" customWidth="1"/>
    <col min="8641" max="8641" width="43.6640625" style="5" bestFit="1" customWidth="1"/>
    <col min="8642" max="8642" width="4.44140625" style="5" customWidth="1"/>
    <col min="8643" max="8643" width="19.5546875" style="5" customWidth="1"/>
    <col min="8644" max="8645" width="17.5546875" style="5" customWidth="1"/>
    <col min="8646" max="8895" width="9.109375" style="5"/>
    <col min="8896" max="8896" width="12.5546875" style="5" customWidth="1"/>
    <col min="8897" max="8897" width="43.6640625" style="5" bestFit="1" customWidth="1"/>
    <col min="8898" max="8898" width="4.44140625" style="5" customWidth="1"/>
    <col min="8899" max="8899" width="19.5546875" style="5" customWidth="1"/>
    <col min="8900" max="8901" width="17.5546875" style="5" customWidth="1"/>
    <col min="8902" max="9151" width="9.109375" style="5"/>
    <col min="9152" max="9152" width="12.5546875" style="5" customWidth="1"/>
    <col min="9153" max="9153" width="43.6640625" style="5" bestFit="1" customWidth="1"/>
    <col min="9154" max="9154" width="4.44140625" style="5" customWidth="1"/>
    <col min="9155" max="9155" width="19.5546875" style="5" customWidth="1"/>
    <col min="9156" max="9157" width="17.5546875" style="5" customWidth="1"/>
    <col min="9158" max="9407" width="9.109375" style="5"/>
    <col min="9408" max="9408" width="12.5546875" style="5" customWidth="1"/>
    <col min="9409" max="9409" width="43.6640625" style="5" bestFit="1" customWidth="1"/>
    <col min="9410" max="9410" width="4.44140625" style="5" customWidth="1"/>
    <col min="9411" max="9411" width="19.5546875" style="5" customWidth="1"/>
    <col min="9412" max="9413" width="17.5546875" style="5" customWidth="1"/>
    <col min="9414" max="9663" width="9.109375" style="5"/>
    <col min="9664" max="9664" width="12.5546875" style="5" customWidth="1"/>
    <col min="9665" max="9665" width="43.6640625" style="5" bestFit="1" customWidth="1"/>
    <col min="9666" max="9666" width="4.44140625" style="5" customWidth="1"/>
    <col min="9667" max="9667" width="19.5546875" style="5" customWidth="1"/>
    <col min="9668" max="9669" width="17.5546875" style="5" customWidth="1"/>
    <col min="9670" max="9919" width="9.109375" style="5"/>
    <col min="9920" max="9920" width="12.5546875" style="5" customWidth="1"/>
    <col min="9921" max="9921" width="43.6640625" style="5" bestFit="1" customWidth="1"/>
    <col min="9922" max="9922" width="4.44140625" style="5" customWidth="1"/>
    <col min="9923" max="9923" width="19.5546875" style="5" customWidth="1"/>
    <col min="9924" max="9925" width="17.5546875" style="5" customWidth="1"/>
    <col min="9926" max="10175" width="9.109375" style="5"/>
    <col min="10176" max="10176" width="12.5546875" style="5" customWidth="1"/>
    <col min="10177" max="10177" width="43.6640625" style="5" bestFit="1" customWidth="1"/>
    <col min="10178" max="10178" width="4.44140625" style="5" customWidth="1"/>
    <col min="10179" max="10179" width="19.5546875" style="5" customWidth="1"/>
    <col min="10180" max="10181" width="17.5546875" style="5" customWidth="1"/>
    <col min="10182" max="10431" width="9.109375" style="5"/>
    <col min="10432" max="10432" width="12.5546875" style="5" customWidth="1"/>
    <col min="10433" max="10433" width="43.6640625" style="5" bestFit="1" customWidth="1"/>
    <col min="10434" max="10434" width="4.44140625" style="5" customWidth="1"/>
    <col min="10435" max="10435" width="19.5546875" style="5" customWidth="1"/>
    <col min="10436" max="10437" width="17.5546875" style="5" customWidth="1"/>
    <col min="10438" max="10687" width="9.109375" style="5"/>
    <col min="10688" max="10688" width="12.5546875" style="5" customWidth="1"/>
    <col min="10689" max="10689" width="43.6640625" style="5" bestFit="1" customWidth="1"/>
    <col min="10690" max="10690" width="4.44140625" style="5" customWidth="1"/>
    <col min="10691" max="10691" width="19.5546875" style="5" customWidth="1"/>
    <col min="10692" max="10693" width="17.5546875" style="5" customWidth="1"/>
    <col min="10694" max="10943" width="9.109375" style="5"/>
    <col min="10944" max="10944" width="12.5546875" style="5" customWidth="1"/>
    <col min="10945" max="10945" width="43.6640625" style="5" bestFit="1" customWidth="1"/>
    <col min="10946" max="10946" width="4.44140625" style="5" customWidth="1"/>
    <col min="10947" max="10947" width="19.5546875" style="5" customWidth="1"/>
    <col min="10948" max="10949" width="17.5546875" style="5" customWidth="1"/>
    <col min="10950" max="11199" width="9.109375" style="5"/>
    <col min="11200" max="11200" width="12.5546875" style="5" customWidth="1"/>
    <col min="11201" max="11201" width="43.6640625" style="5" bestFit="1" customWidth="1"/>
    <col min="11202" max="11202" width="4.44140625" style="5" customWidth="1"/>
    <col min="11203" max="11203" width="19.5546875" style="5" customWidth="1"/>
    <col min="11204" max="11205" width="17.5546875" style="5" customWidth="1"/>
    <col min="11206" max="11455" width="9.109375" style="5"/>
    <col min="11456" max="11456" width="12.5546875" style="5" customWidth="1"/>
    <col min="11457" max="11457" width="43.6640625" style="5" bestFit="1" customWidth="1"/>
    <col min="11458" max="11458" width="4.44140625" style="5" customWidth="1"/>
    <col min="11459" max="11459" width="19.5546875" style="5" customWidth="1"/>
    <col min="11460" max="11461" width="17.5546875" style="5" customWidth="1"/>
    <col min="11462" max="11711" width="9.109375" style="5"/>
    <col min="11712" max="11712" width="12.5546875" style="5" customWidth="1"/>
    <col min="11713" max="11713" width="43.6640625" style="5" bestFit="1" customWidth="1"/>
    <col min="11714" max="11714" width="4.44140625" style="5" customWidth="1"/>
    <col min="11715" max="11715" width="19.5546875" style="5" customWidth="1"/>
    <col min="11716" max="11717" width="17.5546875" style="5" customWidth="1"/>
    <col min="11718" max="11967" width="9.109375" style="5"/>
    <col min="11968" max="11968" width="12.5546875" style="5" customWidth="1"/>
    <col min="11969" max="11969" width="43.6640625" style="5" bestFit="1" customWidth="1"/>
    <col min="11970" max="11970" width="4.44140625" style="5" customWidth="1"/>
    <col min="11971" max="11971" width="19.5546875" style="5" customWidth="1"/>
    <col min="11972" max="11973" width="17.5546875" style="5" customWidth="1"/>
    <col min="11974" max="12223" width="9.109375" style="5"/>
    <col min="12224" max="12224" width="12.5546875" style="5" customWidth="1"/>
    <col min="12225" max="12225" width="43.6640625" style="5" bestFit="1" customWidth="1"/>
    <col min="12226" max="12226" width="4.44140625" style="5" customWidth="1"/>
    <col min="12227" max="12227" width="19.5546875" style="5" customWidth="1"/>
    <col min="12228" max="12229" width="17.5546875" style="5" customWidth="1"/>
    <col min="12230" max="12479" width="9.109375" style="5"/>
    <col min="12480" max="12480" width="12.5546875" style="5" customWidth="1"/>
    <col min="12481" max="12481" width="43.6640625" style="5" bestFit="1" customWidth="1"/>
    <col min="12482" max="12482" width="4.44140625" style="5" customWidth="1"/>
    <col min="12483" max="12483" width="19.5546875" style="5" customWidth="1"/>
    <col min="12484" max="12485" width="17.5546875" style="5" customWidth="1"/>
    <col min="12486" max="12735" width="9.109375" style="5"/>
    <col min="12736" max="12736" width="12.5546875" style="5" customWidth="1"/>
    <col min="12737" max="12737" width="43.6640625" style="5" bestFit="1" customWidth="1"/>
    <col min="12738" max="12738" width="4.44140625" style="5" customWidth="1"/>
    <col min="12739" max="12739" width="19.5546875" style="5" customWidth="1"/>
    <col min="12740" max="12741" width="17.5546875" style="5" customWidth="1"/>
    <col min="12742" max="12991" width="9.109375" style="5"/>
    <col min="12992" max="12992" width="12.5546875" style="5" customWidth="1"/>
    <col min="12993" max="12993" width="43.6640625" style="5" bestFit="1" customWidth="1"/>
    <col min="12994" max="12994" width="4.44140625" style="5" customWidth="1"/>
    <col min="12995" max="12995" width="19.5546875" style="5" customWidth="1"/>
    <col min="12996" max="12997" width="17.5546875" style="5" customWidth="1"/>
    <col min="12998" max="13247" width="9.109375" style="5"/>
    <col min="13248" max="13248" width="12.5546875" style="5" customWidth="1"/>
    <col min="13249" max="13249" width="43.6640625" style="5" bestFit="1" customWidth="1"/>
    <col min="13250" max="13250" width="4.44140625" style="5" customWidth="1"/>
    <col min="13251" max="13251" width="19.5546875" style="5" customWidth="1"/>
    <col min="13252" max="13253" width="17.5546875" style="5" customWidth="1"/>
    <col min="13254" max="13503" width="9.109375" style="5"/>
    <col min="13504" max="13504" width="12.5546875" style="5" customWidth="1"/>
    <col min="13505" max="13505" width="43.6640625" style="5" bestFit="1" customWidth="1"/>
    <col min="13506" max="13506" width="4.44140625" style="5" customWidth="1"/>
    <col min="13507" max="13507" width="19.5546875" style="5" customWidth="1"/>
    <col min="13508" max="13509" width="17.5546875" style="5" customWidth="1"/>
    <col min="13510" max="13759" width="9.109375" style="5"/>
    <col min="13760" max="13760" width="12.5546875" style="5" customWidth="1"/>
    <col min="13761" max="13761" width="43.6640625" style="5" bestFit="1" customWidth="1"/>
    <col min="13762" max="13762" width="4.44140625" style="5" customWidth="1"/>
    <col min="13763" max="13763" width="19.5546875" style="5" customWidth="1"/>
    <col min="13764" max="13765" width="17.5546875" style="5" customWidth="1"/>
    <col min="13766" max="14015" width="9.109375" style="5"/>
    <col min="14016" max="14016" width="12.5546875" style="5" customWidth="1"/>
    <col min="14017" max="14017" width="43.6640625" style="5" bestFit="1" customWidth="1"/>
    <col min="14018" max="14018" width="4.44140625" style="5" customWidth="1"/>
    <col min="14019" max="14019" width="19.5546875" style="5" customWidth="1"/>
    <col min="14020" max="14021" width="17.5546875" style="5" customWidth="1"/>
    <col min="14022" max="14271" width="9.109375" style="5"/>
    <col min="14272" max="14272" width="12.5546875" style="5" customWidth="1"/>
    <col min="14273" max="14273" width="43.6640625" style="5" bestFit="1" customWidth="1"/>
    <col min="14274" max="14274" width="4.44140625" style="5" customWidth="1"/>
    <col min="14275" max="14275" width="19.5546875" style="5" customWidth="1"/>
    <col min="14276" max="14277" width="17.5546875" style="5" customWidth="1"/>
    <col min="14278" max="14527" width="9.109375" style="5"/>
    <col min="14528" max="14528" width="12.5546875" style="5" customWidth="1"/>
    <col min="14529" max="14529" width="43.6640625" style="5" bestFit="1" customWidth="1"/>
    <col min="14530" max="14530" width="4.44140625" style="5" customWidth="1"/>
    <col min="14531" max="14531" width="19.5546875" style="5" customWidth="1"/>
    <col min="14532" max="14533" width="17.5546875" style="5" customWidth="1"/>
    <col min="14534" max="14783" width="9.109375" style="5"/>
    <col min="14784" max="14784" width="12.5546875" style="5" customWidth="1"/>
    <col min="14785" max="14785" width="43.6640625" style="5" bestFit="1" customWidth="1"/>
    <col min="14786" max="14786" width="4.44140625" style="5" customWidth="1"/>
    <col min="14787" max="14787" width="19.5546875" style="5" customWidth="1"/>
    <col min="14788" max="14789" width="17.5546875" style="5" customWidth="1"/>
    <col min="14790" max="15039" width="9.109375" style="5"/>
    <col min="15040" max="15040" width="12.5546875" style="5" customWidth="1"/>
    <col min="15041" max="15041" width="43.6640625" style="5" bestFit="1" customWidth="1"/>
    <col min="15042" max="15042" width="4.44140625" style="5" customWidth="1"/>
    <col min="15043" max="15043" width="19.5546875" style="5" customWidth="1"/>
    <col min="15044" max="15045" width="17.5546875" style="5" customWidth="1"/>
    <col min="15046" max="15295" width="9.109375" style="5"/>
    <col min="15296" max="15296" width="12.5546875" style="5" customWidth="1"/>
    <col min="15297" max="15297" width="43.6640625" style="5" bestFit="1" customWidth="1"/>
    <col min="15298" max="15298" width="4.44140625" style="5" customWidth="1"/>
    <col min="15299" max="15299" width="19.5546875" style="5" customWidth="1"/>
    <col min="15300" max="15301" width="17.5546875" style="5" customWidth="1"/>
    <col min="15302" max="15551" width="9.109375" style="5"/>
    <col min="15552" max="15552" width="12.5546875" style="5" customWidth="1"/>
    <col min="15553" max="15553" width="43.6640625" style="5" bestFit="1" customWidth="1"/>
    <col min="15554" max="15554" width="4.44140625" style="5" customWidth="1"/>
    <col min="15555" max="15555" width="19.5546875" style="5" customWidth="1"/>
    <col min="15556" max="15557" width="17.5546875" style="5" customWidth="1"/>
    <col min="15558" max="15807" width="9.109375" style="5"/>
    <col min="15808" max="15808" width="12.5546875" style="5" customWidth="1"/>
    <col min="15809" max="15809" width="43.6640625" style="5" bestFit="1" customWidth="1"/>
    <col min="15810" max="15810" width="4.44140625" style="5" customWidth="1"/>
    <col min="15811" max="15811" width="19.5546875" style="5" customWidth="1"/>
    <col min="15812" max="15813" width="17.5546875" style="5" customWidth="1"/>
    <col min="15814" max="16063" width="9.109375" style="5"/>
    <col min="16064" max="16064" width="12.5546875" style="5" customWidth="1"/>
    <col min="16065" max="16065" width="43.6640625" style="5" bestFit="1" customWidth="1"/>
    <col min="16066" max="16066" width="4.44140625" style="5" customWidth="1"/>
    <col min="16067" max="16067" width="19.5546875" style="5" customWidth="1"/>
    <col min="16068" max="16069" width="17.5546875" style="5" customWidth="1"/>
    <col min="16070" max="16384" width="9.109375" style="5"/>
  </cols>
  <sheetData>
    <row r="1" spans="1:5" ht="15" customHeight="1" thickBot="1" x14ac:dyDescent="0.3">
      <c r="A1" s="2"/>
      <c r="B1" s="3"/>
      <c r="C1" s="4"/>
      <c r="D1" s="4"/>
      <c r="E1" s="4"/>
    </row>
    <row r="2" spans="1:5" ht="13.8" thickBot="1" x14ac:dyDescent="0.3">
      <c r="C2" s="42" t="s">
        <v>0</v>
      </c>
      <c r="D2" s="43"/>
      <c r="E2" s="44"/>
    </row>
    <row r="3" spans="1:5" ht="30.6" customHeight="1" thickBot="1" x14ac:dyDescent="0.3">
      <c r="A3" s="40" t="s">
        <v>1</v>
      </c>
      <c r="B3" s="41"/>
      <c r="C3" s="6" t="s">
        <v>2</v>
      </c>
      <c r="D3" s="7" t="s">
        <v>3</v>
      </c>
      <c r="E3" s="8" t="s">
        <v>4</v>
      </c>
    </row>
    <row r="4" spans="1:5" x14ac:dyDescent="0.25">
      <c r="C4" s="9"/>
      <c r="D4" s="10"/>
      <c r="E4" s="11"/>
    </row>
    <row r="5" spans="1:5" ht="13.2" hidden="1" customHeight="1" outlineLevel="1" x14ac:dyDescent="0.25">
      <c r="A5" s="12" t="s">
        <v>5</v>
      </c>
      <c r="B5" s="13" t="s">
        <v>6</v>
      </c>
      <c r="C5" s="9"/>
      <c r="D5" s="10"/>
      <c r="E5" s="14"/>
    </row>
    <row r="6" spans="1:5" ht="13.2" hidden="1" customHeight="1" outlineLevel="1" x14ac:dyDescent="0.25">
      <c r="C6" s="9"/>
      <c r="D6" s="10"/>
      <c r="E6" s="14"/>
    </row>
    <row r="7" spans="1:5" ht="13.2" hidden="1" customHeight="1" outlineLevel="1" x14ac:dyDescent="0.25">
      <c r="A7" s="2" t="s">
        <v>7</v>
      </c>
      <c r="B7" s="2" t="s">
        <v>8</v>
      </c>
      <c r="C7" s="9"/>
      <c r="D7" s="10"/>
      <c r="E7" s="14"/>
    </row>
    <row r="8" spans="1:5" ht="13.2" hidden="1" customHeight="1" outlineLevel="1" x14ac:dyDescent="0.25">
      <c r="A8" s="36" t="s">
        <v>9</v>
      </c>
      <c r="B8" s="5" t="s">
        <v>10</v>
      </c>
      <c r="C8" s="9">
        <v>7500</v>
      </c>
      <c r="D8" s="10"/>
      <c r="E8" s="14"/>
    </row>
    <row r="9" spans="1:5" ht="13.2" hidden="1" customHeight="1" outlineLevel="1" x14ac:dyDescent="0.25">
      <c r="A9" s="36" t="s">
        <v>11</v>
      </c>
      <c r="B9" s="5" t="s">
        <v>12</v>
      </c>
      <c r="C9" s="9">
        <v>8300</v>
      </c>
      <c r="D9" s="10"/>
      <c r="E9" s="14"/>
    </row>
    <row r="10" spans="1:5" ht="13.2" hidden="1" customHeight="1" outlineLevel="1" x14ac:dyDescent="0.25">
      <c r="A10" s="36" t="s">
        <v>13</v>
      </c>
      <c r="B10" s="5" t="s">
        <v>14</v>
      </c>
      <c r="C10" s="9">
        <v>750</v>
      </c>
      <c r="D10" s="10"/>
      <c r="E10" s="14"/>
    </row>
    <row r="11" spans="1:5" ht="13.2" hidden="1" customHeight="1" outlineLevel="1" x14ac:dyDescent="0.25">
      <c r="A11" s="36" t="s">
        <v>15</v>
      </c>
      <c r="B11" s="5" t="s">
        <v>16</v>
      </c>
      <c r="C11" s="9">
        <v>1500</v>
      </c>
      <c r="D11" s="10"/>
      <c r="E11" s="14"/>
    </row>
    <row r="12" spans="1:5" ht="13.2" hidden="1" customHeight="1" outlineLevel="1" x14ac:dyDescent="0.25">
      <c r="A12" s="36" t="s">
        <v>17</v>
      </c>
      <c r="B12" s="5" t="s">
        <v>18</v>
      </c>
      <c r="C12" s="9">
        <v>5000</v>
      </c>
      <c r="D12" s="10"/>
      <c r="E12" s="14"/>
    </row>
    <row r="13" spans="1:5" ht="13.2" hidden="1" customHeight="1" outlineLevel="1" x14ac:dyDescent="0.25">
      <c r="A13" s="36" t="s">
        <v>19</v>
      </c>
      <c r="B13" s="5" t="s">
        <v>20</v>
      </c>
      <c r="C13" s="9">
        <v>1500</v>
      </c>
      <c r="D13" s="10"/>
      <c r="E13" s="14"/>
    </row>
    <row r="14" spans="1:5" ht="13.2" hidden="1" customHeight="1" outlineLevel="1" x14ac:dyDescent="0.25">
      <c r="A14" s="36" t="s">
        <v>21</v>
      </c>
      <c r="B14" s="5" t="s">
        <v>22</v>
      </c>
      <c r="C14" s="9">
        <v>2500</v>
      </c>
      <c r="D14" s="10"/>
      <c r="E14" s="14"/>
    </row>
    <row r="15" spans="1:5" ht="13.2" hidden="1" customHeight="1" outlineLevel="1" x14ac:dyDescent="0.25">
      <c r="A15" s="36" t="s">
        <v>23</v>
      </c>
      <c r="B15" s="5" t="s">
        <v>24</v>
      </c>
      <c r="C15" s="9">
        <v>0</v>
      </c>
      <c r="D15" s="10"/>
      <c r="E15" s="14"/>
    </row>
    <row r="16" spans="1:5" ht="13.2" hidden="1" customHeight="1" outlineLevel="1" x14ac:dyDescent="0.25">
      <c r="A16" s="2" t="s">
        <v>25</v>
      </c>
      <c r="B16" s="2" t="s">
        <v>26</v>
      </c>
      <c r="C16" s="9"/>
      <c r="D16" s="10"/>
      <c r="E16" s="14"/>
    </row>
    <row r="17" spans="1:5" ht="13.2" hidden="1" customHeight="1" outlineLevel="1" x14ac:dyDescent="0.25">
      <c r="A17" s="5" t="s">
        <v>27</v>
      </c>
      <c r="B17" s="5" t="s">
        <v>28</v>
      </c>
      <c r="C17" s="9"/>
      <c r="D17" s="10">
        <v>4555</v>
      </c>
      <c r="E17" s="14"/>
    </row>
    <row r="18" spans="1:5" ht="13.2" hidden="1" customHeight="1" outlineLevel="1" x14ac:dyDescent="0.25">
      <c r="A18" s="36" t="s">
        <v>29</v>
      </c>
      <c r="B18" s="5" t="s">
        <v>30</v>
      </c>
      <c r="C18" s="9">
        <v>7000</v>
      </c>
      <c r="D18" s="10"/>
      <c r="E18" s="14"/>
    </row>
    <row r="19" spans="1:5" ht="13.2" hidden="1" customHeight="1" outlineLevel="1" x14ac:dyDescent="0.25">
      <c r="A19" s="36" t="s">
        <v>31</v>
      </c>
      <c r="B19" s="5" t="s">
        <v>32</v>
      </c>
      <c r="C19" s="9">
        <v>2200</v>
      </c>
      <c r="D19" s="10"/>
      <c r="E19" s="14"/>
    </row>
    <row r="20" spans="1:5" ht="13.2" hidden="1" customHeight="1" outlineLevel="1" x14ac:dyDescent="0.25">
      <c r="A20" s="36" t="s">
        <v>33</v>
      </c>
      <c r="B20" s="5" t="s">
        <v>34</v>
      </c>
      <c r="C20" s="9">
        <v>7500</v>
      </c>
      <c r="D20" s="10"/>
      <c r="E20" s="14"/>
    </row>
    <row r="21" spans="1:5" ht="13.2" hidden="1" customHeight="1" outlineLevel="1" x14ac:dyDescent="0.25">
      <c r="A21" s="36" t="s">
        <v>35</v>
      </c>
      <c r="B21" s="5" t="s">
        <v>36</v>
      </c>
      <c r="C21" s="9">
        <v>4500</v>
      </c>
      <c r="D21" s="10"/>
      <c r="E21" s="14"/>
    </row>
    <row r="22" spans="1:5" ht="13.2" hidden="1" customHeight="1" outlineLevel="1" x14ac:dyDescent="0.25">
      <c r="A22" s="36" t="s">
        <v>37</v>
      </c>
      <c r="B22" s="5" t="s">
        <v>38</v>
      </c>
      <c r="C22" s="9">
        <v>1500</v>
      </c>
      <c r="D22" s="10"/>
      <c r="E22" s="14"/>
    </row>
    <row r="23" spans="1:5" ht="13.2" hidden="1" customHeight="1" outlineLevel="1" x14ac:dyDescent="0.25">
      <c r="A23" s="36" t="s">
        <v>39</v>
      </c>
      <c r="B23" s="5" t="s">
        <v>40</v>
      </c>
      <c r="C23" s="9">
        <v>3500</v>
      </c>
      <c r="D23" s="10"/>
      <c r="E23" s="14"/>
    </row>
    <row r="24" spans="1:5" ht="13.2" hidden="1" customHeight="1" outlineLevel="1" x14ac:dyDescent="0.25">
      <c r="A24" s="36" t="s">
        <v>41</v>
      </c>
      <c r="B24" s="5" t="s">
        <v>42</v>
      </c>
      <c r="C24" s="9">
        <v>1500</v>
      </c>
      <c r="D24" s="10"/>
      <c r="E24" s="14"/>
    </row>
    <row r="25" spans="1:5" ht="13.2" hidden="1" customHeight="1" outlineLevel="1" x14ac:dyDescent="0.25">
      <c r="A25" s="2" t="s">
        <v>43</v>
      </c>
      <c r="B25" s="2" t="s">
        <v>44</v>
      </c>
      <c r="C25" s="9"/>
      <c r="D25" s="10"/>
      <c r="E25" s="14"/>
    </row>
    <row r="26" spans="1:5" ht="13.2" hidden="1" customHeight="1" outlineLevel="1" x14ac:dyDescent="0.25">
      <c r="A26" s="36" t="s">
        <v>45</v>
      </c>
      <c r="B26" s="5" t="s">
        <v>46</v>
      </c>
      <c r="C26" s="9">
        <v>8000</v>
      </c>
      <c r="D26" s="10"/>
      <c r="E26" s="14"/>
    </row>
    <row r="27" spans="1:5" ht="13.2" hidden="1" customHeight="1" outlineLevel="1" x14ac:dyDescent="0.25">
      <c r="A27" s="36" t="s">
        <v>47</v>
      </c>
      <c r="B27" s="5" t="s">
        <v>48</v>
      </c>
      <c r="C27" s="9">
        <v>5500</v>
      </c>
      <c r="D27" s="10"/>
      <c r="E27" s="14"/>
    </row>
    <row r="28" spans="1:5" ht="13.2" hidden="1" customHeight="1" outlineLevel="1" x14ac:dyDescent="0.25">
      <c r="A28" s="36" t="s">
        <v>49</v>
      </c>
      <c r="B28" s="5" t="s">
        <v>50</v>
      </c>
      <c r="C28" s="9">
        <v>1000</v>
      </c>
      <c r="D28" s="10"/>
      <c r="E28" s="14"/>
    </row>
    <row r="29" spans="1:5" ht="13.2" hidden="1" customHeight="1" outlineLevel="1" x14ac:dyDescent="0.25">
      <c r="A29" s="36" t="s">
        <v>51</v>
      </c>
      <c r="B29" s="5" t="s">
        <v>52</v>
      </c>
      <c r="C29" s="9">
        <v>800</v>
      </c>
      <c r="D29" s="10"/>
      <c r="E29" s="14"/>
    </row>
    <row r="30" spans="1:5" ht="13.2" hidden="1" customHeight="1" outlineLevel="1" x14ac:dyDescent="0.25">
      <c r="A30" s="36" t="s">
        <v>53</v>
      </c>
      <c r="B30" s="5" t="s">
        <v>54</v>
      </c>
      <c r="C30" s="9">
        <v>3000</v>
      </c>
      <c r="D30" s="10"/>
      <c r="E30" s="14"/>
    </row>
    <row r="31" spans="1:5" ht="13.2" hidden="1" customHeight="1" outlineLevel="1" x14ac:dyDescent="0.25">
      <c r="A31" s="36" t="s">
        <v>55</v>
      </c>
      <c r="B31" s="5" t="s">
        <v>56</v>
      </c>
      <c r="C31" s="9">
        <v>15000</v>
      </c>
      <c r="D31" s="10"/>
      <c r="E31" s="14"/>
    </row>
    <row r="32" spans="1:5" ht="13.2" hidden="1" customHeight="1" outlineLevel="1" x14ac:dyDescent="0.25">
      <c r="A32" s="36" t="s">
        <v>57</v>
      </c>
      <c r="B32" s="5" t="s">
        <v>58</v>
      </c>
      <c r="C32" s="9">
        <v>3500</v>
      </c>
      <c r="D32" s="10"/>
      <c r="E32" s="14"/>
    </row>
    <row r="33" spans="1:5" ht="13.2" hidden="1" customHeight="1" outlineLevel="1" x14ac:dyDescent="0.25">
      <c r="A33" s="36" t="s">
        <v>59</v>
      </c>
      <c r="B33" s="5" t="s">
        <v>60</v>
      </c>
      <c r="C33" s="9">
        <v>12500</v>
      </c>
      <c r="D33" s="10"/>
      <c r="E33" s="14"/>
    </row>
    <row r="34" spans="1:5" ht="13.2" hidden="1" customHeight="1" outlineLevel="1" x14ac:dyDescent="0.25">
      <c r="A34" s="36" t="s">
        <v>61</v>
      </c>
      <c r="B34" s="5" t="s">
        <v>62</v>
      </c>
      <c r="C34" s="9">
        <v>7500</v>
      </c>
      <c r="D34" s="10"/>
      <c r="E34" s="14"/>
    </row>
    <row r="35" spans="1:5" ht="13.2" hidden="1" customHeight="1" outlineLevel="1" x14ac:dyDescent="0.25">
      <c r="A35" s="36" t="s">
        <v>63</v>
      </c>
      <c r="B35" s="5" t="s">
        <v>64</v>
      </c>
      <c r="C35" s="9">
        <v>23000</v>
      </c>
      <c r="D35" s="10"/>
      <c r="E35" s="14"/>
    </row>
    <row r="36" spans="1:5" ht="13.2" hidden="1" customHeight="1" outlineLevel="1" x14ac:dyDescent="0.25">
      <c r="A36" s="36" t="s">
        <v>65</v>
      </c>
      <c r="B36" s="5" t="s">
        <v>66</v>
      </c>
      <c r="C36" s="9">
        <v>1000</v>
      </c>
      <c r="D36" s="10"/>
      <c r="E36" s="14"/>
    </row>
    <row r="37" spans="1:5" ht="13.2" hidden="1" customHeight="1" outlineLevel="1" x14ac:dyDescent="0.25">
      <c r="A37" s="36" t="s">
        <v>67</v>
      </c>
      <c r="B37" s="5" t="s">
        <v>68</v>
      </c>
      <c r="C37" s="9">
        <v>20000</v>
      </c>
      <c r="D37" s="10"/>
      <c r="E37" s="14"/>
    </row>
    <row r="38" spans="1:5" ht="13.2" hidden="1" customHeight="1" outlineLevel="1" x14ac:dyDescent="0.25">
      <c r="A38" s="36" t="s">
        <v>69</v>
      </c>
      <c r="B38" s="5" t="s">
        <v>70</v>
      </c>
      <c r="C38" s="9">
        <v>2000</v>
      </c>
      <c r="D38" s="10"/>
      <c r="E38" s="14"/>
    </row>
    <row r="39" spans="1:5" ht="13.2" hidden="1" customHeight="1" outlineLevel="1" x14ac:dyDescent="0.25">
      <c r="A39" s="36" t="s">
        <v>71</v>
      </c>
      <c r="B39" s="5" t="s">
        <v>72</v>
      </c>
      <c r="C39" s="9">
        <v>1500</v>
      </c>
      <c r="D39" s="10"/>
      <c r="E39" s="14"/>
    </row>
    <row r="40" spans="1:5" ht="13.2" hidden="1" customHeight="1" outlineLevel="1" x14ac:dyDescent="0.25">
      <c r="A40" s="36" t="s">
        <v>73</v>
      </c>
      <c r="B40" s="5" t="s">
        <v>74</v>
      </c>
      <c r="C40" s="9">
        <v>1600</v>
      </c>
      <c r="D40" s="10"/>
      <c r="E40" s="14"/>
    </row>
    <row r="41" spans="1:5" ht="13.2" hidden="1" customHeight="1" outlineLevel="1" x14ac:dyDescent="0.25">
      <c r="A41" s="36" t="s">
        <v>75</v>
      </c>
      <c r="B41" s="5" t="s">
        <v>76</v>
      </c>
      <c r="C41" s="9">
        <v>110</v>
      </c>
      <c r="D41" s="10"/>
      <c r="E41" s="14"/>
    </row>
    <row r="42" spans="1:5" ht="13.2" hidden="1" customHeight="1" outlineLevel="1" x14ac:dyDescent="0.25">
      <c r="A42" s="36" t="s">
        <v>77</v>
      </c>
      <c r="B42" s="5" t="s">
        <v>78</v>
      </c>
      <c r="C42" s="9">
        <v>2500</v>
      </c>
      <c r="D42" s="10"/>
      <c r="E42" s="14"/>
    </row>
    <row r="43" spans="1:5" ht="13.2" hidden="1" customHeight="1" outlineLevel="1" x14ac:dyDescent="0.25">
      <c r="A43" s="2" t="s">
        <v>79</v>
      </c>
      <c r="B43" s="2" t="s">
        <v>80</v>
      </c>
      <c r="C43" s="9"/>
      <c r="D43" s="10"/>
      <c r="E43" s="14"/>
    </row>
    <row r="44" spans="1:5" ht="13.2" hidden="1" customHeight="1" outlineLevel="1" x14ac:dyDescent="0.25">
      <c r="A44" s="36" t="s">
        <v>81</v>
      </c>
      <c r="B44" s="5" t="s">
        <v>82</v>
      </c>
      <c r="C44" s="9">
        <v>2800</v>
      </c>
      <c r="D44" s="10"/>
      <c r="E44" s="14"/>
    </row>
    <row r="45" spans="1:5" ht="13.2" hidden="1" customHeight="1" outlineLevel="1" x14ac:dyDescent="0.25">
      <c r="A45" s="36" t="s">
        <v>83</v>
      </c>
      <c r="B45" s="5" t="s">
        <v>84</v>
      </c>
      <c r="C45" s="9">
        <v>250</v>
      </c>
      <c r="D45" s="10"/>
      <c r="E45" s="14"/>
    </row>
    <row r="46" spans="1:5" ht="13.2" hidden="1" customHeight="1" outlineLevel="1" x14ac:dyDescent="0.25">
      <c r="A46" s="36" t="s">
        <v>85</v>
      </c>
      <c r="B46" s="5" t="s">
        <v>86</v>
      </c>
      <c r="C46" s="9">
        <v>0</v>
      </c>
      <c r="D46" s="10"/>
      <c r="E46" s="14"/>
    </row>
    <row r="47" spans="1:5" ht="13.2" hidden="1" customHeight="1" outlineLevel="1" x14ac:dyDescent="0.25">
      <c r="A47" s="2" t="s">
        <v>87</v>
      </c>
      <c r="B47" s="2" t="s">
        <v>88</v>
      </c>
      <c r="C47" s="9"/>
      <c r="D47" s="10"/>
      <c r="E47" s="14"/>
    </row>
    <row r="48" spans="1:5" ht="13.2" hidden="1" customHeight="1" outlineLevel="1" x14ac:dyDescent="0.25">
      <c r="A48" s="36" t="s">
        <v>89</v>
      </c>
      <c r="B48" s="5" t="s">
        <v>90</v>
      </c>
      <c r="C48" s="9"/>
      <c r="D48" s="10">
        <v>1339000</v>
      </c>
      <c r="E48" s="14"/>
    </row>
    <row r="49" spans="1:5" ht="13.2" hidden="1" customHeight="1" outlineLevel="1" x14ac:dyDescent="0.25">
      <c r="A49" s="36" t="s">
        <v>91</v>
      </c>
      <c r="B49" s="5" t="s">
        <v>92</v>
      </c>
      <c r="C49" s="9"/>
      <c r="D49" s="10">
        <v>27000</v>
      </c>
      <c r="E49" s="14"/>
    </row>
    <row r="50" spans="1:5" ht="13.2" hidden="1" customHeight="1" outlineLevel="1" x14ac:dyDescent="0.25">
      <c r="A50" s="36" t="s">
        <v>93</v>
      </c>
      <c r="B50" s="5" t="s">
        <v>94</v>
      </c>
      <c r="C50" s="9"/>
      <c r="D50" s="10">
        <v>107000</v>
      </c>
      <c r="E50" s="14"/>
    </row>
    <row r="51" spans="1:5" ht="13.2" hidden="1" customHeight="1" outlineLevel="1" x14ac:dyDescent="0.25">
      <c r="A51" s="36" t="s">
        <v>95</v>
      </c>
      <c r="B51" s="5" t="s">
        <v>96</v>
      </c>
      <c r="C51" s="9"/>
      <c r="D51" s="10">
        <v>800</v>
      </c>
      <c r="E51" s="14"/>
    </row>
    <row r="52" spans="1:5" ht="13.2" hidden="1" customHeight="1" outlineLevel="1" x14ac:dyDescent="0.25">
      <c r="A52" s="36" t="s">
        <v>97</v>
      </c>
      <c r="B52" s="5" t="s">
        <v>98</v>
      </c>
      <c r="C52" s="9"/>
      <c r="D52" s="10">
        <v>67000</v>
      </c>
      <c r="E52" s="14"/>
    </row>
    <row r="53" spans="1:5" ht="13.2" hidden="1" customHeight="1" outlineLevel="1" x14ac:dyDescent="0.25">
      <c r="A53" s="36" t="s">
        <v>99</v>
      </c>
      <c r="B53" s="5" t="s">
        <v>100</v>
      </c>
      <c r="C53" s="9">
        <f>1120000+40000</f>
        <v>1160000</v>
      </c>
      <c r="D53" s="10"/>
      <c r="E53" s="14"/>
    </row>
    <row r="54" spans="1:5" ht="13.2" hidden="1" customHeight="1" outlineLevel="1" x14ac:dyDescent="0.25">
      <c r="A54" s="36" t="s">
        <v>101</v>
      </c>
      <c r="B54" s="5" t="s">
        <v>102</v>
      </c>
      <c r="C54" s="9">
        <v>10000</v>
      </c>
      <c r="D54" s="10"/>
      <c r="E54" s="14"/>
    </row>
    <row r="55" spans="1:5" ht="13.2" hidden="1" customHeight="1" outlineLevel="1" x14ac:dyDescent="0.25">
      <c r="A55" s="36" t="s">
        <v>103</v>
      </c>
      <c r="B55" s="5" t="s">
        <v>104</v>
      </c>
      <c r="C55" s="9">
        <v>125000</v>
      </c>
      <c r="D55" s="10">
        <v>125000</v>
      </c>
      <c r="E55" s="14"/>
    </row>
    <row r="56" spans="1:5" ht="13.2" hidden="1" customHeight="1" outlineLevel="1" x14ac:dyDescent="0.25">
      <c r="A56" s="36" t="s">
        <v>105</v>
      </c>
      <c r="B56" s="5" t="s">
        <v>106</v>
      </c>
      <c r="C56" s="9"/>
      <c r="D56" s="10"/>
      <c r="E56" s="14"/>
    </row>
    <row r="57" spans="1:5" ht="13.2" hidden="1" customHeight="1" outlineLevel="1" x14ac:dyDescent="0.25">
      <c r="A57" s="36" t="s">
        <v>107</v>
      </c>
      <c r="B57" s="5" t="s">
        <v>108</v>
      </c>
      <c r="C57" s="9"/>
      <c r="D57" s="10"/>
      <c r="E57" s="14"/>
    </row>
    <row r="58" spans="1:5" ht="13.2" hidden="1" customHeight="1" outlineLevel="1" x14ac:dyDescent="0.25">
      <c r="A58" s="36" t="s">
        <v>109</v>
      </c>
      <c r="B58" s="5" t="s">
        <v>110</v>
      </c>
      <c r="C58" s="9">
        <v>4500</v>
      </c>
      <c r="D58" s="10"/>
      <c r="E58" s="14"/>
    </row>
    <row r="59" spans="1:5" ht="13.2" hidden="1" customHeight="1" outlineLevel="1" x14ac:dyDescent="0.25">
      <c r="A59" s="36" t="s">
        <v>111</v>
      </c>
      <c r="B59" s="5" t="s">
        <v>112</v>
      </c>
      <c r="C59" s="9"/>
      <c r="D59" s="10">
        <v>20000</v>
      </c>
      <c r="E59" s="14"/>
    </row>
    <row r="60" spans="1:5" ht="13.2" hidden="1" customHeight="1" outlineLevel="1" x14ac:dyDescent="0.25">
      <c r="A60" s="36" t="s">
        <v>113</v>
      </c>
      <c r="B60" s="5" t="s">
        <v>114</v>
      </c>
      <c r="C60" s="9">
        <v>16000</v>
      </c>
      <c r="D60" s="10"/>
      <c r="E60" s="14"/>
    </row>
    <row r="61" spans="1:5" ht="13.2" hidden="1" customHeight="1" outlineLevel="1" x14ac:dyDescent="0.25">
      <c r="A61" s="36" t="s">
        <v>115</v>
      </c>
      <c r="B61" s="5" t="s">
        <v>116</v>
      </c>
      <c r="C61" s="9">
        <v>6500</v>
      </c>
      <c r="D61" s="10"/>
      <c r="E61" s="14"/>
    </row>
    <row r="62" spans="1:5" ht="13.2" hidden="1" customHeight="1" outlineLevel="1" x14ac:dyDescent="0.25">
      <c r="A62" s="36" t="s">
        <v>117</v>
      </c>
      <c r="B62" s="5" t="s">
        <v>118</v>
      </c>
      <c r="C62" s="9">
        <v>5000</v>
      </c>
      <c r="D62" s="10"/>
      <c r="E62" s="14"/>
    </row>
    <row r="63" spans="1:5" ht="13.2" hidden="1" customHeight="1" outlineLevel="1" x14ac:dyDescent="0.25">
      <c r="A63" s="36" t="s">
        <v>119</v>
      </c>
      <c r="B63" s="5" t="s">
        <v>120</v>
      </c>
      <c r="C63" s="9">
        <v>10500</v>
      </c>
      <c r="D63" s="10"/>
      <c r="E63" s="14"/>
    </row>
    <row r="64" spans="1:5" ht="13.2" hidden="1" customHeight="1" outlineLevel="1" x14ac:dyDescent="0.25">
      <c r="A64" s="2" t="s">
        <v>121</v>
      </c>
      <c r="B64" s="2" t="s">
        <v>122</v>
      </c>
      <c r="C64" s="9"/>
      <c r="D64" s="10"/>
      <c r="E64" s="14"/>
    </row>
    <row r="65" spans="1:5" ht="13.2" hidden="1" customHeight="1" outlineLevel="1" x14ac:dyDescent="0.25">
      <c r="A65" s="36" t="s">
        <v>123</v>
      </c>
      <c r="B65" s="5" t="s">
        <v>124</v>
      </c>
      <c r="C65" s="9">
        <v>250</v>
      </c>
      <c r="D65" s="10"/>
      <c r="E65" s="14"/>
    </row>
    <row r="66" spans="1:5" ht="13.2" hidden="1" customHeight="1" outlineLevel="1" x14ac:dyDescent="0.25">
      <c r="A66" s="36" t="s">
        <v>125</v>
      </c>
      <c r="B66" s="5" t="s">
        <v>126</v>
      </c>
      <c r="C66" s="9">
        <v>250</v>
      </c>
      <c r="D66" s="10"/>
      <c r="E66" s="14"/>
    </row>
    <row r="67" spans="1:5" ht="13.2" hidden="1" customHeight="1" outlineLevel="1" x14ac:dyDescent="0.25">
      <c r="A67" s="36" t="s">
        <v>127</v>
      </c>
      <c r="B67" s="5" t="s">
        <v>128</v>
      </c>
      <c r="C67" s="9">
        <v>150</v>
      </c>
      <c r="D67" s="10"/>
      <c r="E67" s="14"/>
    </row>
    <row r="68" spans="1:5" ht="13.2" hidden="1" customHeight="1" outlineLevel="1" x14ac:dyDescent="0.25">
      <c r="A68" s="36" t="s">
        <v>129</v>
      </c>
      <c r="B68" s="5" t="s">
        <v>130</v>
      </c>
      <c r="C68" s="9">
        <v>3000</v>
      </c>
      <c r="D68" s="10"/>
      <c r="E68" s="14"/>
    </row>
    <row r="69" spans="1:5" ht="13.2" hidden="1" customHeight="1" outlineLevel="1" x14ac:dyDescent="0.25">
      <c r="A69" s="36" t="s">
        <v>131</v>
      </c>
      <c r="B69" s="5" t="s">
        <v>132</v>
      </c>
      <c r="C69" s="9">
        <v>250</v>
      </c>
      <c r="D69" s="10"/>
      <c r="E69" s="14"/>
    </row>
    <row r="70" spans="1:5" ht="13.2" hidden="1" customHeight="1" outlineLevel="1" x14ac:dyDescent="0.25">
      <c r="A70" s="36" t="s">
        <v>133</v>
      </c>
      <c r="B70" s="5" t="s">
        <v>134</v>
      </c>
      <c r="C70" s="9">
        <v>150</v>
      </c>
      <c r="D70" s="10"/>
      <c r="E70" s="14"/>
    </row>
    <row r="71" spans="1:5" ht="13.2" hidden="1" customHeight="1" outlineLevel="1" x14ac:dyDescent="0.25">
      <c r="A71" s="36" t="s">
        <v>135</v>
      </c>
      <c r="B71" s="5" t="s">
        <v>136</v>
      </c>
      <c r="C71" s="9">
        <v>700</v>
      </c>
      <c r="D71" s="10"/>
      <c r="E71" s="14"/>
    </row>
    <row r="72" spans="1:5" ht="13.2" hidden="1" customHeight="1" outlineLevel="1" x14ac:dyDescent="0.25">
      <c r="A72" s="36" t="s">
        <v>137</v>
      </c>
      <c r="B72" s="5" t="s">
        <v>138</v>
      </c>
      <c r="C72" s="9">
        <v>400</v>
      </c>
      <c r="D72" s="10"/>
      <c r="E72" s="14"/>
    </row>
    <row r="73" spans="1:5" ht="13.2" hidden="1" customHeight="1" outlineLevel="1" x14ac:dyDescent="0.25">
      <c r="A73" s="36" t="s">
        <v>139</v>
      </c>
      <c r="B73" s="5" t="s">
        <v>140</v>
      </c>
      <c r="C73" s="9">
        <v>600</v>
      </c>
      <c r="D73" s="10"/>
      <c r="E73" s="14"/>
    </row>
    <row r="74" spans="1:5" ht="13.2" hidden="1" customHeight="1" outlineLevel="1" x14ac:dyDescent="0.25">
      <c r="A74" s="36" t="s">
        <v>141</v>
      </c>
      <c r="B74" s="5" t="s">
        <v>142</v>
      </c>
      <c r="C74" s="9">
        <v>100</v>
      </c>
      <c r="D74" s="10"/>
      <c r="E74" s="14"/>
    </row>
    <row r="75" spans="1:5" ht="13.2" hidden="1" customHeight="1" outlineLevel="1" x14ac:dyDescent="0.25">
      <c r="A75" s="36" t="s">
        <v>143</v>
      </c>
      <c r="B75" s="5" t="s">
        <v>144</v>
      </c>
      <c r="C75" s="9">
        <v>250</v>
      </c>
      <c r="D75" s="10"/>
      <c r="E75" s="14"/>
    </row>
    <row r="76" spans="1:5" ht="13.2" hidden="1" customHeight="1" outlineLevel="1" x14ac:dyDescent="0.25">
      <c r="A76" s="36" t="s">
        <v>145</v>
      </c>
      <c r="B76" s="5" t="s">
        <v>146</v>
      </c>
      <c r="C76" s="9">
        <v>250</v>
      </c>
      <c r="D76" s="10"/>
      <c r="E76" s="14"/>
    </row>
    <row r="77" spans="1:5" ht="13.2" hidden="1" customHeight="1" outlineLevel="1" x14ac:dyDescent="0.25">
      <c r="A77" s="36" t="s">
        <v>147</v>
      </c>
      <c r="B77" s="5" t="s">
        <v>148</v>
      </c>
      <c r="C77" s="9">
        <v>250</v>
      </c>
      <c r="D77" s="10"/>
      <c r="E77" s="14"/>
    </row>
    <row r="78" spans="1:5" ht="13.2" hidden="1" customHeight="1" outlineLevel="1" x14ac:dyDescent="0.25">
      <c r="A78" s="36" t="s">
        <v>149</v>
      </c>
      <c r="B78" s="5" t="s">
        <v>150</v>
      </c>
      <c r="C78" s="9">
        <v>400</v>
      </c>
      <c r="D78" s="10"/>
      <c r="E78" s="14"/>
    </row>
    <row r="79" spans="1:5" hidden="1" outlineLevel="1" x14ac:dyDescent="0.25">
      <c r="C79" s="9"/>
      <c r="D79" s="10"/>
      <c r="E79" s="14"/>
    </row>
    <row r="80" spans="1:5" collapsed="1" x14ac:dyDescent="0.25">
      <c r="A80" s="12" t="str">
        <f>A5</f>
        <v>Domein 1</v>
      </c>
      <c r="B80" s="13" t="str">
        <f>B5</f>
        <v>Organisatieverwerking</v>
      </c>
      <c r="C80" s="18">
        <f>SUM(C5:C79)</f>
        <v>1510810</v>
      </c>
      <c r="D80" s="18">
        <f>SUM(D5:D79)</f>
        <v>1690355</v>
      </c>
      <c r="E80" s="20">
        <f>D80-C80</f>
        <v>179545</v>
      </c>
    </row>
    <row r="81" spans="1:5" s="2" customFormat="1" x14ac:dyDescent="0.25">
      <c r="A81" s="5"/>
      <c r="B81" s="5"/>
      <c r="C81" s="9"/>
      <c r="D81" s="10"/>
      <c r="E81" s="14"/>
    </row>
    <row r="82" spans="1:5" hidden="1" outlineLevel="1" x14ac:dyDescent="0.25">
      <c r="A82" s="12" t="s">
        <v>151</v>
      </c>
      <c r="B82" s="13" t="s">
        <v>152</v>
      </c>
      <c r="C82" s="9"/>
      <c r="D82" s="10"/>
      <c r="E82" s="14"/>
    </row>
    <row r="83" spans="1:5" hidden="1" outlineLevel="1" x14ac:dyDescent="0.25">
      <c r="B83" s="2"/>
      <c r="C83" s="9"/>
      <c r="D83" s="10"/>
      <c r="E83" s="14"/>
    </row>
    <row r="84" spans="1:5" hidden="1" outlineLevel="1" x14ac:dyDescent="0.25">
      <c r="A84" s="2" t="s">
        <v>7</v>
      </c>
      <c r="B84" s="2" t="s">
        <v>153</v>
      </c>
      <c r="C84" s="9"/>
      <c r="D84" s="10"/>
      <c r="E84" s="14"/>
    </row>
    <row r="85" spans="1:5" hidden="1" outlineLevel="1" x14ac:dyDescent="0.25">
      <c r="A85" s="36" t="s">
        <v>154</v>
      </c>
      <c r="B85" s="5" t="s">
        <v>155</v>
      </c>
      <c r="C85" s="9">
        <v>45000</v>
      </c>
      <c r="D85" s="10"/>
      <c r="E85" s="14"/>
    </row>
    <row r="86" spans="1:5" hidden="1" outlineLevel="1" x14ac:dyDescent="0.25">
      <c r="A86" s="36" t="s">
        <v>156</v>
      </c>
      <c r="B86" s="5" t="s">
        <v>157</v>
      </c>
      <c r="C86" s="9">
        <v>1000</v>
      </c>
      <c r="D86" s="10"/>
      <c r="E86" s="14"/>
    </row>
    <row r="87" spans="1:5" hidden="1" outlineLevel="1" x14ac:dyDescent="0.25">
      <c r="A87" s="36" t="s">
        <v>158</v>
      </c>
      <c r="B87" s="5" t="s">
        <v>159</v>
      </c>
      <c r="C87" s="9">
        <v>25000</v>
      </c>
      <c r="D87" s="10"/>
      <c r="E87" s="14"/>
    </row>
    <row r="88" spans="1:5" hidden="1" outlineLevel="1" x14ac:dyDescent="0.25">
      <c r="A88" s="2" t="s">
        <v>25</v>
      </c>
      <c r="B88" s="2" t="s">
        <v>160</v>
      </c>
      <c r="C88" s="9"/>
      <c r="D88" s="10"/>
      <c r="E88" s="14"/>
    </row>
    <row r="89" spans="1:5" hidden="1" outlineLevel="1" x14ac:dyDescent="0.25">
      <c r="A89" s="36" t="s">
        <v>161</v>
      </c>
      <c r="B89" s="5" t="s">
        <v>162</v>
      </c>
      <c r="C89" s="9">
        <v>250</v>
      </c>
      <c r="D89" s="10"/>
      <c r="E89" s="14"/>
    </row>
    <row r="90" spans="1:5" hidden="1" outlineLevel="1" x14ac:dyDescent="0.25">
      <c r="A90" s="2" t="s">
        <v>43</v>
      </c>
      <c r="B90" s="2" t="s">
        <v>163</v>
      </c>
      <c r="C90" s="9"/>
      <c r="D90" s="10"/>
      <c r="E90" s="14"/>
    </row>
    <row r="91" spans="1:5" hidden="1" outlineLevel="1" x14ac:dyDescent="0.25">
      <c r="A91" s="36" t="s">
        <v>164</v>
      </c>
      <c r="B91" s="5" t="s">
        <v>165</v>
      </c>
      <c r="C91" s="9">
        <v>5000</v>
      </c>
      <c r="D91" s="10"/>
      <c r="E91" s="14"/>
    </row>
    <row r="92" spans="1:5" hidden="1" outlineLevel="1" x14ac:dyDescent="0.25">
      <c r="A92" s="36" t="s">
        <v>166</v>
      </c>
      <c r="B92" s="5" t="s">
        <v>167</v>
      </c>
      <c r="C92" s="9">
        <v>500</v>
      </c>
      <c r="D92" s="10"/>
      <c r="E92" s="14"/>
    </row>
    <row r="93" spans="1:5" hidden="1" outlineLevel="1" x14ac:dyDescent="0.25">
      <c r="A93" s="36" t="s">
        <v>168</v>
      </c>
      <c r="B93" s="5" t="s">
        <v>169</v>
      </c>
      <c r="C93" s="9">
        <v>500</v>
      </c>
      <c r="D93" s="10"/>
      <c r="E93" s="14"/>
    </row>
    <row r="94" spans="1:5" hidden="1" outlineLevel="1" x14ac:dyDescent="0.25">
      <c r="A94" s="36" t="s">
        <v>170</v>
      </c>
      <c r="B94" s="5" t="s">
        <v>171</v>
      </c>
      <c r="C94" s="9">
        <v>1000</v>
      </c>
      <c r="D94" s="10"/>
      <c r="E94" s="14"/>
    </row>
    <row r="95" spans="1:5" hidden="1" outlineLevel="1" x14ac:dyDescent="0.25">
      <c r="A95" s="36" t="s">
        <v>172</v>
      </c>
      <c r="B95" s="5" t="s">
        <v>173</v>
      </c>
      <c r="C95" s="9">
        <v>500</v>
      </c>
      <c r="D95" s="10"/>
      <c r="E95" s="14"/>
    </row>
    <row r="96" spans="1:5" hidden="1" outlineLevel="1" x14ac:dyDescent="0.25">
      <c r="A96" s="36" t="s">
        <v>174</v>
      </c>
      <c r="B96" s="5" t="s">
        <v>175</v>
      </c>
      <c r="C96" s="9">
        <v>4000</v>
      </c>
      <c r="D96" s="10"/>
      <c r="E96" s="14"/>
    </row>
    <row r="97" spans="1:5" hidden="1" outlineLevel="1" x14ac:dyDescent="0.25">
      <c r="A97" s="2" t="s">
        <v>79</v>
      </c>
      <c r="B97" s="2" t="s">
        <v>176</v>
      </c>
      <c r="C97" s="9"/>
      <c r="D97" s="10"/>
      <c r="E97" s="14"/>
    </row>
    <row r="98" spans="1:5" hidden="1" outlineLevel="1" x14ac:dyDescent="0.25">
      <c r="A98" s="36" t="s">
        <v>177</v>
      </c>
      <c r="B98" s="5" t="s">
        <v>178</v>
      </c>
      <c r="C98" s="9">
        <v>2000</v>
      </c>
      <c r="D98" s="10"/>
      <c r="E98" s="14"/>
    </row>
    <row r="99" spans="1:5" hidden="1" outlineLevel="1" x14ac:dyDescent="0.25">
      <c r="A99" s="36" t="s">
        <v>179</v>
      </c>
      <c r="B99" s="5" t="s">
        <v>180</v>
      </c>
      <c r="C99" s="9">
        <v>25000</v>
      </c>
      <c r="D99" s="10">
        <v>25000</v>
      </c>
      <c r="E99" s="14"/>
    </row>
    <row r="100" spans="1:5" hidden="1" outlineLevel="1" x14ac:dyDescent="0.25">
      <c r="A100" s="36" t="s">
        <v>181</v>
      </c>
      <c r="B100" s="5" t="s">
        <v>182</v>
      </c>
      <c r="C100" s="9">
        <v>2000</v>
      </c>
      <c r="D100" s="10">
        <v>750</v>
      </c>
      <c r="E100" s="14"/>
    </row>
    <row r="101" spans="1:5" hidden="1" outlineLevel="1" x14ac:dyDescent="0.25">
      <c r="A101" s="36" t="s">
        <v>183</v>
      </c>
      <c r="B101" s="5" t="s">
        <v>184</v>
      </c>
      <c r="C101" s="9">
        <v>5000</v>
      </c>
      <c r="D101" s="10">
        <v>4000</v>
      </c>
      <c r="E101" s="14"/>
    </row>
    <row r="102" spans="1:5" hidden="1" outlineLevel="1" x14ac:dyDescent="0.25">
      <c r="A102" s="36" t="s">
        <v>185</v>
      </c>
      <c r="B102" s="5" t="s">
        <v>186</v>
      </c>
      <c r="C102" s="9">
        <v>800</v>
      </c>
      <c r="D102" s="10">
        <v>500</v>
      </c>
      <c r="E102" s="14"/>
    </row>
    <row r="103" spans="1:5" hidden="1" outlineLevel="1" x14ac:dyDescent="0.25">
      <c r="A103" s="36" t="s">
        <v>187</v>
      </c>
      <c r="B103" s="5" t="s">
        <v>188</v>
      </c>
      <c r="C103" s="9"/>
      <c r="D103" s="10"/>
      <c r="E103" s="14"/>
    </row>
    <row r="104" spans="1:5" hidden="1" outlineLevel="1" x14ac:dyDescent="0.25">
      <c r="A104" s="36" t="s">
        <v>189</v>
      </c>
      <c r="B104" s="5" t="s">
        <v>190</v>
      </c>
      <c r="C104" s="9">
        <v>400</v>
      </c>
      <c r="D104" s="10">
        <v>150</v>
      </c>
      <c r="E104" s="14"/>
    </row>
    <row r="105" spans="1:5" hidden="1" outlineLevel="1" x14ac:dyDescent="0.25">
      <c r="A105" s="36" t="s">
        <v>191</v>
      </c>
      <c r="B105" s="5" t="s">
        <v>192</v>
      </c>
      <c r="C105" s="9">
        <v>3000</v>
      </c>
      <c r="D105" s="10">
        <v>1200</v>
      </c>
      <c r="E105" s="14"/>
    </row>
    <row r="106" spans="1:5" hidden="1" outlineLevel="1" x14ac:dyDescent="0.25">
      <c r="A106" s="36" t="s">
        <v>193</v>
      </c>
      <c r="B106" s="5" t="s">
        <v>194</v>
      </c>
      <c r="C106" s="9">
        <v>500</v>
      </c>
      <c r="D106" s="10">
        <v>250</v>
      </c>
      <c r="E106" s="14"/>
    </row>
    <row r="107" spans="1:5" hidden="1" outlineLevel="1" x14ac:dyDescent="0.25">
      <c r="A107" s="36" t="s">
        <v>195</v>
      </c>
      <c r="B107" s="5" t="s">
        <v>196</v>
      </c>
      <c r="C107" s="9">
        <v>500</v>
      </c>
      <c r="D107" s="10">
        <v>250</v>
      </c>
      <c r="E107" s="14"/>
    </row>
    <row r="108" spans="1:5" hidden="1" outlineLevel="1" x14ac:dyDescent="0.25">
      <c r="A108" s="5" t="s">
        <v>197</v>
      </c>
      <c r="B108" s="5" t="s">
        <v>198</v>
      </c>
      <c r="C108" s="9">
        <v>1500</v>
      </c>
      <c r="D108" s="10"/>
      <c r="E108" s="14"/>
    </row>
    <row r="109" spans="1:5" hidden="1" outlineLevel="1" x14ac:dyDescent="0.25">
      <c r="A109" s="36" t="s">
        <v>199</v>
      </c>
      <c r="B109" s="5" t="s">
        <v>200</v>
      </c>
      <c r="C109" s="9">
        <v>750</v>
      </c>
      <c r="D109" s="10"/>
      <c r="E109" s="14"/>
    </row>
    <row r="110" spans="1:5" hidden="1" outlineLevel="1" x14ac:dyDescent="0.25">
      <c r="A110" s="36" t="s">
        <v>201</v>
      </c>
      <c r="B110" s="5" t="s">
        <v>202</v>
      </c>
      <c r="C110" s="9">
        <v>1500</v>
      </c>
      <c r="D110" s="10"/>
      <c r="E110" s="14"/>
    </row>
    <row r="111" spans="1:5" hidden="1" outlineLevel="1" x14ac:dyDescent="0.25">
      <c r="A111" s="36" t="s">
        <v>203</v>
      </c>
      <c r="B111" s="5" t="s">
        <v>204</v>
      </c>
      <c r="C111" s="9">
        <v>350</v>
      </c>
      <c r="D111" s="10"/>
      <c r="E111" s="14"/>
    </row>
    <row r="112" spans="1:5" hidden="1" outlineLevel="1" x14ac:dyDescent="0.25">
      <c r="A112" s="36" t="s">
        <v>205</v>
      </c>
      <c r="B112" s="5" t="s">
        <v>206</v>
      </c>
      <c r="C112" s="9">
        <v>250</v>
      </c>
      <c r="D112" s="10"/>
      <c r="E112" s="14"/>
    </row>
    <row r="113" spans="1:5" hidden="1" outlineLevel="1" x14ac:dyDescent="0.25">
      <c r="A113" s="36" t="s">
        <v>207</v>
      </c>
      <c r="B113" s="5" t="s">
        <v>208</v>
      </c>
      <c r="C113" s="9">
        <v>250</v>
      </c>
      <c r="D113" s="10"/>
      <c r="E113" s="14"/>
    </row>
    <row r="114" spans="1:5" hidden="1" outlineLevel="1" x14ac:dyDescent="0.25">
      <c r="A114" s="36" t="s">
        <v>209</v>
      </c>
      <c r="B114" s="5" t="s">
        <v>210</v>
      </c>
      <c r="C114" s="9">
        <v>250</v>
      </c>
      <c r="D114" s="10"/>
      <c r="E114" s="14"/>
    </row>
    <row r="115" spans="1:5" hidden="1" outlineLevel="1" x14ac:dyDescent="0.25">
      <c r="A115" s="36" t="s">
        <v>211</v>
      </c>
      <c r="B115" s="5" t="s">
        <v>212</v>
      </c>
      <c r="C115" s="9">
        <v>250</v>
      </c>
      <c r="D115" s="10"/>
      <c r="E115" s="14"/>
    </row>
    <row r="116" spans="1:5" hidden="1" outlineLevel="1" x14ac:dyDescent="0.25">
      <c r="A116" s="36" t="s">
        <v>213</v>
      </c>
      <c r="B116" s="5" t="s">
        <v>214</v>
      </c>
      <c r="C116" s="9">
        <v>1200</v>
      </c>
      <c r="D116" s="10">
        <v>600</v>
      </c>
      <c r="E116" s="14"/>
    </row>
    <row r="117" spans="1:5" hidden="1" outlineLevel="1" x14ac:dyDescent="0.25">
      <c r="A117" s="36" t="s">
        <v>215</v>
      </c>
      <c r="B117" s="5" t="s">
        <v>216</v>
      </c>
      <c r="C117" s="9">
        <v>1000</v>
      </c>
      <c r="D117" s="10"/>
      <c r="E117" s="14"/>
    </row>
    <row r="118" spans="1:5" hidden="1" outlineLevel="1" x14ac:dyDescent="0.25">
      <c r="A118" s="2" t="s">
        <v>87</v>
      </c>
      <c r="B118" s="2" t="s">
        <v>217</v>
      </c>
      <c r="C118" s="9"/>
      <c r="D118" s="10"/>
      <c r="E118" s="14"/>
    </row>
    <row r="119" spans="1:5" hidden="1" outlineLevel="1" x14ac:dyDescent="0.25">
      <c r="A119" s="36" t="s">
        <v>218</v>
      </c>
      <c r="B119" s="5" t="s">
        <v>219</v>
      </c>
      <c r="C119" s="9">
        <v>5000</v>
      </c>
      <c r="D119" s="10"/>
      <c r="E119" s="14"/>
    </row>
    <row r="120" spans="1:5" hidden="1" outlineLevel="1" x14ac:dyDescent="0.25">
      <c r="A120" s="36" t="s">
        <v>220</v>
      </c>
      <c r="B120" s="5" t="s">
        <v>221</v>
      </c>
      <c r="C120" s="9">
        <v>1000</v>
      </c>
      <c r="D120" s="10"/>
      <c r="E120" s="14"/>
    </row>
    <row r="121" spans="1:5" hidden="1" outlineLevel="1" x14ac:dyDescent="0.25">
      <c r="A121" s="36" t="s">
        <v>222</v>
      </c>
      <c r="B121" s="5" t="s">
        <v>223</v>
      </c>
      <c r="C121" s="9">
        <v>1500</v>
      </c>
      <c r="D121" s="10"/>
      <c r="E121" s="14"/>
    </row>
    <row r="122" spans="1:5" hidden="1" outlineLevel="1" x14ac:dyDescent="0.25">
      <c r="A122" s="36" t="s">
        <v>224</v>
      </c>
      <c r="B122" s="5" t="s">
        <v>8</v>
      </c>
      <c r="C122" s="9">
        <v>500</v>
      </c>
      <c r="D122" s="10"/>
      <c r="E122" s="14"/>
    </row>
    <row r="123" spans="1:5" hidden="1" outlineLevel="1" x14ac:dyDescent="0.25">
      <c r="A123" s="36" t="s">
        <v>225</v>
      </c>
      <c r="B123" s="5" t="s">
        <v>226</v>
      </c>
      <c r="C123" s="9">
        <v>1000</v>
      </c>
      <c r="D123" s="10"/>
      <c r="E123" s="14"/>
    </row>
    <row r="124" spans="1:5" hidden="1" outlineLevel="1" x14ac:dyDescent="0.25">
      <c r="A124" s="36" t="s">
        <v>227</v>
      </c>
      <c r="B124" s="5" t="s">
        <v>228</v>
      </c>
      <c r="C124" s="9">
        <v>2000</v>
      </c>
      <c r="D124" s="10"/>
      <c r="E124" s="14"/>
    </row>
    <row r="125" spans="1:5" hidden="1" outlineLevel="1" x14ac:dyDescent="0.25">
      <c r="A125" s="36" t="s">
        <v>229</v>
      </c>
      <c r="B125" s="5" t="s">
        <v>230</v>
      </c>
      <c r="C125" s="9">
        <v>500</v>
      </c>
      <c r="D125" s="10"/>
      <c r="E125" s="14"/>
    </row>
    <row r="126" spans="1:5" hidden="1" outlineLevel="1" x14ac:dyDescent="0.25">
      <c r="A126" s="2" t="s">
        <v>121</v>
      </c>
      <c r="B126" s="2" t="s">
        <v>231</v>
      </c>
      <c r="C126" s="9"/>
      <c r="D126" s="10"/>
      <c r="E126" s="14"/>
    </row>
    <row r="127" spans="1:5" hidden="1" outlineLevel="1" x14ac:dyDescent="0.25">
      <c r="A127" s="36" t="s">
        <v>232</v>
      </c>
      <c r="B127" s="5" t="s">
        <v>233</v>
      </c>
      <c r="C127" s="9">
        <v>750</v>
      </c>
      <c r="D127" s="10"/>
      <c r="E127" s="14"/>
    </row>
    <row r="128" spans="1:5" hidden="1" outlineLevel="1" x14ac:dyDescent="0.25">
      <c r="A128" s="36" t="s">
        <v>234</v>
      </c>
      <c r="B128" s="5" t="s">
        <v>235</v>
      </c>
      <c r="C128" s="9"/>
      <c r="D128" s="10">
        <v>400</v>
      </c>
      <c r="E128" s="14"/>
    </row>
    <row r="129" spans="1:5" hidden="1" outlineLevel="1" x14ac:dyDescent="0.25">
      <c r="A129" s="36" t="s">
        <v>236</v>
      </c>
      <c r="B129" s="5" t="s">
        <v>237</v>
      </c>
      <c r="C129" s="9">
        <v>600</v>
      </c>
      <c r="D129" s="10"/>
      <c r="E129" s="14"/>
    </row>
    <row r="130" spans="1:5" hidden="1" outlineLevel="1" x14ac:dyDescent="0.25">
      <c r="A130" s="36" t="s">
        <v>238</v>
      </c>
      <c r="B130" s="5" t="s">
        <v>239</v>
      </c>
      <c r="C130" s="9">
        <v>600</v>
      </c>
      <c r="D130" s="10">
        <v>800</v>
      </c>
      <c r="E130" s="14"/>
    </row>
    <row r="131" spans="1:5" hidden="1" outlineLevel="1" x14ac:dyDescent="0.25">
      <c r="B131" s="16"/>
      <c r="C131" s="9"/>
      <c r="D131" s="10"/>
      <c r="E131" s="14"/>
    </row>
    <row r="132" spans="1:5" collapsed="1" x14ac:dyDescent="0.25">
      <c r="A132" s="12" t="str">
        <f>A82</f>
        <v>Domein 2</v>
      </c>
      <c r="B132" s="13" t="str">
        <f>B82</f>
        <v xml:space="preserve">Kennis en opleiding </v>
      </c>
      <c r="C132" s="18">
        <f>SUM(C82:C131)</f>
        <v>142700</v>
      </c>
      <c r="D132" s="18">
        <f>SUM(D82:D131)</f>
        <v>33900</v>
      </c>
      <c r="E132" s="20">
        <f>D132-C132</f>
        <v>-108800</v>
      </c>
    </row>
    <row r="133" spans="1:5" x14ac:dyDescent="0.25">
      <c r="C133" s="9"/>
      <c r="D133" s="10"/>
      <c r="E133" s="14"/>
    </row>
    <row r="134" spans="1:5" hidden="1" outlineLevel="1" x14ac:dyDescent="0.25">
      <c r="A134" s="12" t="s">
        <v>240</v>
      </c>
      <c r="B134" s="13" t="s">
        <v>241</v>
      </c>
      <c r="C134" s="9"/>
      <c r="D134" s="10"/>
      <c r="E134" s="14"/>
    </row>
    <row r="135" spans="1:5" hidden="1" outlineLevel="1" x14ac:dyDescent="0.25">
      <c r="B135" s="2"/>
      <c r="C135" s="9"/>
      <c r="D135" s="10"/>
      <c r="E135" s="14"/>
    </row>
    <row r="136" spans="1:5" s="2" customFormat="1" hidden="1" outlineLevel="1" x14ac:dyDescent="0.25">
      <c r="A136" s="2" t="s">
        <v>7</v>
      </c>
      <c r="B136" s="2" t="s">
        <v>242</v>
      </c>
      <c r="C136" s="23"/>
      <c r="D136" s="24"/>
      <c r="E136" s="25"/>
    </row>
    <row r="137" spans="1:5" hidden="1" outlineLevel="1" x14ac:dyDescent="0.25">
      <c r="A137" s="36" t="s">
        <v>243</v>
      </c>
      <c r="B137" s="5" t="s">
        <v>244</v>
      </c>
      <c r="C137" s="9">
        <v>26500</v>
      </c>
      <c r="D137" s="10"/>
      <c r="E137" s="14"/>
    </row>
    <row r="138" spans="1:5" hidden="1" outlineLevel="1" x14ac:dyDescent="0.25">
      <c r="A138" s="36" t="s">
        <v>245</v>
      </c>
      <c r="B138" s="5" t="s">
        <v>246</v>
      </c>
      <c r="C138" s="9">
        <v>4000</v>
      </c>
      <c r="D138" s="10"/>
      <c r="E138" s="14"/>
    </row>
    <row r="139" spans="1:5" hidden="1" outlineLevel="1" x14ac:dyDescent="0.25">
      <c r="A139" s="36" t="s">
        <v>247</v>
      </c>
      <c r="B139" s="5" t="s">
        <v>248</v>
      </c>
      <c r="C139" s="9">
        <v>1500</v>
      </c>
      <c r="D139" s="10"/>
      <c r="E139" s="14"/>
    </row>
    <row r="140" spans="1:5" hidden="1" outlineLevel="1" x14ac:dyDescent="0.25">
      <c r="A140" s="36" t="s">
        <v>249</v>
      </c>
      <c r="B140" s="5" t="s">
        <v>250</v>
      </c>
      <c r="C140" s="9">
        <v>2500</v>
      </c>
      <c r="D140" s="10"/>
      <c r="E140" s="14"/>
    </row>
    <row r="141" spans="1:5" hidden="1" outlineLevel="1" x14ac:dyDescent="0.25">
      <c r="A141" s="36" t="s">
        <v>251</v>
      </c>
      <c r="B141" s="5" t="s">
        <v>252</v>
      </c>
      <c r="C141" s="9">
        <v>500</v>
      </c>
      <c r="D141" s="10"/>
      <c r="E141" s="14"/>
    </row>
    <row r="142" spans="1:5" s="2" customFormat="1" hidden="1" outlineLevel="1" x14ac:dyDescent="0.25">
      <c r="A142" s="2" t="s">
        <v>25</v>
      </c>
      <c r="B142" s="2" t="s">
        <v>253</v>
      </c>
      <c r="C142" s="23"/>
      <c r="D142" s="24"/>
      <c r="E142" s="25"/>
    </row>
    <row r="143" spans="1:5" hidden="1" outlineLevel="1" x14ac:dyDescent="0.25">
      <c r="A143" s="36" t="s">
        <v>254</v>
      </c>
      <c r="B143" s="5" t="s">
        <v>255</v>
      </c>
      <c r="C143" s="9">
        <v>16500</v>
      </c>
      <c r="D143" s="10"/>
      <c r="E143" s="14"/>
    </row>
    <row r="144" spans="1:5" hidden="1" outlineLevel="1" x14ac:dyDescent="0.25">
      <c r="A144" s="36" t="s">
        <v>256</v>
      </c>
      <c r="B144" s="5" t="s">
        <v>257</v>
      </c>
      <c r="C144" s="9">
        <v>8500</v>
      </c>
      <c r="D144" s="10"/>
      <c r="E144" s="14"/>
    </row>
    <row r="145" spans="1:5" hidden="1" outlineLevel="1" x14ac:dyDescent="0.25">
      <c r="A145" s="36" t="s">
        <v>258</v>
      </c>
      <c r="B145" s="5" t="s">
        <v>259</v>
      </c>
      <c r="C145" s="9">
        <v>0</v>
      </c>
      <c r="D145" s="10"/>
      <c r="E145" s="14"/>
    </row>
    <row r="146" spans="1:5" hidden="1" outlineLevel="1" x14ac:dyDescent="0.25">
      <c r="A146" s="36" t="s">
        <v>260</v>
      </c>
      <c r="B146" s="5" t="s">
        <v>261</v>
      </c>
      <c r="C146" s="9">
        <v>500</v>
      </c>
      <c r="D146" s="10"/>
      <c r="E146" s="14"/>
    </row>
    <row r="147" spans="1:5" hidden="1" outlineLevel="1" x14ac:dyDescent="0.25">
      <c r="A147" s="36" t="s">
        <v>262</v>
      </c>
      <c r="B147" s="5" t="s">
        <v>263</v>
      </c>
      <c r="C147" s="9">
        <v>12000</v>
      </c>
      <c r="D147" s="10"/>
      <c r="E147" s="14"/>
    </row>
    <row r="148" spans="1:5" hidden="1" outlineLevel="1" x14ac:dyDescent="0.25">
      <c r="A148" s="36" t="s">
        <v>264</v>
      </c>
      <c r="B148" s="5" t="s">
        <v>265</v>
      </c>
      <c r="C148" s="9">
        <v>4700</v>
      </c>
      <c r="D148" s="10"/>
      <c r="E148" s="14"/>
    </row>
    <row r="149" spans="1:5" s="2" customFormat="1" hidden="1" outlineLevel="1" x14ac:dyDescent="0.25">
      <c r="A149" s="2" t="s">
        <v>43</v>
      </c>
      <c r="B149" s="2" t="s">
        <v>266</v>
      </c>
      <c r="C149" s="23"/>
      <c r="D149" s="24"/>
      <c r="E149" s="25"/>
    </row>
    <row r="150" spans="1:5" hidden="1" outlineLevel="1" x14ac:dyDescent="0.25">
      <c r="A150" s="36" t="s">
        <v>267</v>
      </c>
      <c r="B150" s="5" t="s">
        <v>268</v>
      </c>
      <c r="C150" s="9">
        <v>3500</v>
      </c>
      <c r="D150" s="10"/>
      <c r="E150" s="14"/>
    </row>
    <row r="151" spans="1:5" hidden="1" outlineLevel="1" x14ac:dyDescent="0.25">
      <c r="A151" s="36" t="s">
        <v>269</v>
      </c>
      <c r="B151" s="5" t="s">
        <v>270</v>
      </c>
      <c r="C151" s="9">
        <v>3000</v>
      </c>
      <c r="D151" s="10"/>
      <c r="E151" s="14"/>
    </row>
    <row r="152" spans="1:5" hidden="1" outlineLevel="1" x14ac:dyDescent="0.25">
      <c r="A152" s="36" t="s">
        <v>271</v>
      </c>
      <c r="B152" s="5" t="s">
        <v>272</v>
      </c>
      <c r="C152" s="9">
        <v>10800</v>
      </c>
      <c r="D152" s="10"/>
      <c r="E152" s="14"/>
    </row>
    <row r="153" spans="1:5" hidden="1" outlineLevel="1" x14ac:dyDescent="0.25">
      <c r="A153" s="36" t="s">
        <v>273</v>
      </c>
      <c r="B153" s="5" t="s">
        <v>274</v>
      </c>
      <c r="C153" s="9">
        <v>5000</v>
      </c>
      <c r="D153" s="10"/>
      <c r="E153" s="14"/>
    </row>
    <row r="154" spans="1:5" hidden="1" outlineLevel="1" x14ac:dyDescent="0.25">
      <c r="A154" s="36" t="s">
        <v>275</v>
      </c>
      <c r="B154" s="5" t="s">
        <v>276</v>
      </c>
      <c r="C154" s="9">
        <v>4500</v>
      </c>
      <c r="D154" s="10"/>
      <c r="E154" s="14"/>
    </row>
    <row r="155" spans="1:5" hidden="1" outlineLevel="1" x14ac:dyDescent="0.25">
      <c r="A155" s="36" t="s">
        <v>277</v>
      </c>
      <c r="B155" s="5" t="s">
        <v>278</v>
      </c>
      <c r="C155" s="9">
        <v>8000</v>
      </c>
      <c r="D155" s="10"/>
      <c r="E155" s="14"/>
    </row>
    <row r="156" spans="1:5" hidden="1" outlineLevel="1" x14ac:dyDescent="0.25">
      <c r="A156" s="36" t="s">
        <v>279</v>
      </c>
      <c r="B156" s="5" t="s">
        <v>280</v>
      </c>
      <c r="C156" s="9">
        <v>25000</v>
      </c>
      <c r="D156" s="10"/>
      <c r="E156" s="14"/>
    </row>
    <row r="157" spans="1:5" s="2" customFormat="1" hidden="1" outlineLevel="1" x14ac:dyDescent="0.25">
      <c r="A157" s="2" t="s">
        <v>79</v>
      </c>
      <c r="B157" s="2" t="s">
        <v>281</v>
      </c>
      <c r="C157" s="23"/>
      <c r="D157" s="24"/>
      <c r="E157" s="25"/>
    </row>
    <row r="158" spans="1:5" hidden="1" outlineLevel="1" x14ac:dyDescent="0.25">
      <c r="A158" s="36" t="s">
        <v>282</v>
      </c>
      <c r="B158" s="5" t="s">
        <v>283</v>
      </c>
      <c r="C158" s="9">
        <v>30000</v>
      </c>
      <c r="D158" s="10"/>
      <c r="E158" s="14"/>
    </row>
    <row r="159" spans="1:5" hidden="1" outlineLevel="1" x14ac:dyDescent="0.25">
      <c r="A159" s="36" t="s">
        <v>284</v>
      </c>
      <c r="B159" s="5" t="s">
        <v>285</v>
      </c>
      <c r="C159" s="9">
        <v>500</v>
      </c>
      <c r="D159" s="10"/>
      <c r="E159" s="14"/>
    </row>
    <row r="160" spans="1:5" hidden="1" outlineLevel="1" x14ac:dyDescent="0.25">
      <c r="A160" s="15"/>
      <c r="B160" s="16"/>
      <c r="C160" s="9"/>
      <c r="D160" s="10"/>
      <c r="E160" s="14"/>
    </row>
    <row r="161" spans="1:5" collapsed="1" x14ac:dyDescent="0.25">
      <c r="A161" s="12" t="str">
        <f>A134</f>
        <v>Domein 3</v>
      </c>
      <c r="B161" s="13" t="str">
        <f>B134</f>
        <v>MarCom</v>
      </c>
      <c r="C161" s="18">
        <f>SUM(C134:C160)</f>
        <v>167500</v>
      </c>
      <c r="D161" s="18">
        <f>SUM(D134:D160)</f>
        <v>0</v>
      </c>
      <c r="E161" s="20">
        <f>D161-C161</f>
        <v>-167500</v>
      </c>
    </row>
    <row r="162" spans="1:5" x14ac:dyDescent="0.25">
      <c r="C162" s="9"/>
      <c r="D162" s="10"/>
      <c r="E162" s="14"/>
    </row>
    <row r="163" spans="1:5" hidden="1" outlineLevel="1" x14ac:dyDescent="0.25">
      <c r="A163" s="12" t="s">
        <v>286</v>
      </c>
      <c r="B163" s="13" t="s">
        <v>287</v>
      </c>
      <c r="C163" s="9"/>
      <c r="D163" s="10"/>
      <c r="E163" s="14"/>
    </row>
    <row r="164" spans="1:5" hidden="1" outlineLevel="1" x14ac:dyDescent="0.25">
      <c r="B164" s="2"/>
      <c r="C164" s="9"/>
      <c r="D164" s="10"/>
      <c r="E164" s="14"/>
    </row>
    <row r="165" spans="1:5" s="2" customFormat="1" hidden="1" outlineLevel="1" x14ac:dyDescent="0.25">
      <c r="A165" s="2" t="s">
        <v>7</v>
      </c>
      <c r="B165" s="2" t="s">
        <v>288</v>
      </c>
      <c r="C165" s="23"/>
      <c r="D165" s="24"/>
      <c r="E165" s="25"/>
    </row>
    <row r="166" spans="1:5" hidden="1" outlineLevel="1" x14ac:dyDescent="0.25">
      <c r="A166" s="36" t="s">
        <v>289</v>
      </c>
      <c r="B166" s="5" t="s">
        <v>290</v>
      </c>
      <c r="C166" s="9">
        <v>250</v>
      </c>
      <c r="D166" s="10"/>
      <c r="E166" s="14"/>
    </row>
    <row r="167" spans="1:5" hidden="1" outlineLevel="1" x14ac:dyDescent="0.25">
      <c r="A167" s="36" t="s">
        <v>291</v>
      </c>
      <c r="B167" s="5" t="s">
        <v>288</v>
      </c>
      <c r="C167" s="9"/>
      <c r="D167" s="10">
        <v>85000</v>
      </c>
      <c r="E167" s="14"/>
    </row>
    <row r="168" spans="1:5" hidden="1" outlineLevel="1" x14ac:dyDescent="0.25">
      <c r="A168" s="36" t="s">
        <v>292</v>
      </c>
      <c r="B168" s="5" t="s">
        <v>293</v>
      </c>
      <c r="C168" s="9">
        <v>15000</v>
      </c>
      <c r="D168" s="10"/>
      <c r="E168" s="14"/>
    </row>
    <row r="169" spans="1:5" hidden="1" outlineLevel="1" x14ac:dyDescent="0.25">
      <c r="A169" s="36" t="s">
        <v>294</v>
      </c>
      <c r="B169" s="5" t="s">
        <v>295</v>
      </c>
      <c r="C169" s="9">
        <v>2500</v>
      </c>
      <c r="D169" s="10"/>
      <c r="E169" s="14"/>
    </row>
    <row r="170" spans="1:5" hidden="1" outlineLevel="1" x14ac:dyDescent="0.25">
      <c r="A170" s="36" t="s">
        <v>296</v>
      </c>
      <c r="B170" s="5" t="s">
        <v>297</v>
      </c>
      <c r="C170" s="9"/>
      <c r="D170" s="10">
        <f>450000-15000</f>
        <v>435000</v>
      </c>
      <c r="E170" s="14"/>
    </row>
    <row r="171" spans="1:5" hidden="1" outlineLevel="1" x14ac:dyDescent="0.25">
      <c r="A171" s="36" t="s">
        <v>298</v>
      </c>
      <c r="B171" s="5" t="s">
        <v>299</v>
      </c>
      <c r="C171" s="9">
        <v>250</v>
      </c>
      <c r="D171" s="10">
        <v>25000</v>
      </c>
      <c r="E171" s="14"/>
    </row>
    <row r="172" spans="1:5" hidden="1" outlineLevel="1" x14ac:dyDescent="0.25">
      <c r="A172" s="36" t="s">
        <v>300</v>
      </c>
      <c r="B172" s="5" t="s">
        <v>301</v>
      </c>
      <c r="C172" s="9">
        <v>2500</v>
      </c>
      <c r="D172" s="10"/>
      <c r="E172" s="14"/>
    </row>
    <row r="173" spans="1:5" hidden="1" outlineLevel="1" x14ac:dyDescent="0.25">
      <c r="A173" s="36" t="s">
        <v>302</v>
      </c>
      <c r="B173" s="5" t="s">
        <v>303</v>
      </c>
      <c r="C173" s="9">
        <v>1000</v>
      </c>
      <c r="D173" s="10"/>
      <c r="E173" s="14"/>
    </row>
    <row r="174" spans="1:5" s="2" customFormat="1" hidden="1" outlineLevel="1" x14ac:dyDescent="0.25">
      <c r="A174" s="2" t="s">
        <v>25</v>
      </c>
      <c r="B174" s="2" t="s">
        <v>304</v>
      </c>
      <c r="C174" s="23"/>
      <c r="D174" s="24"/>
      <c r="E174" s="25"/>
    </row>
    <row r="175" spans="1:5" hidden="1" outlineLevel="1" x14ac:dyDescent="0.25">
      <c r="A175" s="36" t="s">
        <v>305</v>
      </c>
      <c r="B175" s="5" t="s">
        <v>306</v>
      </c>
      <c r="C175" s="9">
        <v>6500</v>
      </c>
      <c r="D175" s="10"/>
      <c r="E175" s="14"/>
    </row>
    <row r="176" spans="1:5" hidden="1" outlineLevel="1" x14ac:dyDescent="0.25">
      <c r="A176" s="36" t="s">
        <v>307</v>
      </c>
      <c r="B176" s="5" t="s">
        <v>308</v>
      </c>
      <c r="C176" s="9">
        <v>1500</v>
      </c>
      <c r="D176" s="10"/>
      <c r="E176" s="14"/>
    </row>
    <row r="177" spans="1:5" hidden="1" outlineLevel="1" x14ac:dyDescent="0.25">
      <c r="A177" s="36" t="s">
        <v>309</v>
      </c>
      <c r="B177" s="5" t="s">
        <v>310</v>
      </c>
      <c r="C177" s="9">
        <v>500</v>
      </c>
      <c r="D177" s="10"/>
      <c r="E177" s="14"/>
    </row>
    <row r="178" spans="1:5" hidden="1" outlineLevel="1" x14ac:dyDescent="0.25">
      <c r="A178" s="36" t="s">
        <v>311</v>
      </c>
      <c r="B178" s="5" t="s">
        <v>162</v>
      </c>
      <c r="C178" s="9">
        <v>250</v>
      </c>
      <c r="D178" s="10"/>
      <c r="E178" s="14"/>
    </row>
    <row r="179" spans="1:5" hidden="1" outlineLevel="1" x14ac:dyDescent="0.25">
      <c r="A179" s="36" t="s">
        <v>312</v>
      </c>
      <c r="B179" s="5" t="s">
        <v>313</v>
      </c>
      <c r="C179" s="9"/>
      <c r="D179" s="10">
        <v>15000</v>
      </c>
      <c r="E179" s="14"/>
    </row>
    <row r="180" spans="1:5" hidden="1" outlineLevel="1" x14ac:dyDescent="0.25">
      <c r="A180" s="36" t="s">
        <v>314</v>
      </c>
      <c r="B180" s="5" t="s">
        <v>315</v>
      </c>
      <c r="C180" s="9"/>
      <c r="D180" s="10">
        <v>37000</v>
      </c>
      <c r="E180" s="14"/>
    </row>
    <row r="181" spans="1:5" hidden="1" outlineLevel="1" x14ac:dyDescent="0.25">
      <c r="A181" s="36" t="s">
        <v>316</v>
      </c>
      <c r="B181" s="5" t="s">
        <v>317</v>
      </c>
      <c r="C181" s="9">
        <v>1000</v>
      </c>
      <c r="D181" s="10"/>
      <c r="E181" s="14"/>
    </row>
    <row r="182" spans="1:5" hidden="1" outlineLevel="1" x14ac:dyDescent="0.25">
      <c r="A182" s="36" t="s">
        <v>318</v>
      </c>
      <c r="B182" s="5" t="s">
        <v>319</v>
      </c>
      <c r="C182" s="9"/>
      <c r="D182" s="10">
        <v>25000</v>
      </c>
      <c r="E182" s="14"/>
    </row>
    <row r="183" spans="1:5" hidden="1" outlineLevel="1" x14ac:dyDescent="0.25">
      <c r="A183" s="36" t="s">
        <v>320</v>
      </c>
      <c r="B183" s="5" t="s">
        <v>321</v>
      </c>
      <c r="C183" s="9"/>
      <c r="D183" s="10">
        <v>120000</v>
      </c>
      <c r="E183" s="14"/>
    </row>
    <row r="184" spans="1:5" hidden="1" outlineLevel="1" x14ac:dyDescent="0.25">
      <c r="A184" s="22"/>
      <c r="C184" s="9"/>
      <c r="D184" s="10"/>
      <c r="E184" s="14"/>
    </row>
    <row r="185" spans="1:5" collapsed="1" x14ac:dyDescent="0.25">
      <c r="A185" s="12" t="str">
        <f>A163</f>
        <v>Domein 4</v>
      </c>
      <c r="B185" s="13" t="str">
        <f>B163</f>
        <v>Funding</v>
      </c>
      <c r="C185" s="18">
        <f>SUM(C165:C184)</f>
        <v>31250</v>
      </c>
      <c r="D185" s="18">
        <f>SUM(D165:D184)</f>
        <v>742000</v>
      </c>
      <c r="E185" s="20">
        <f>D185-C185</f>
        <v>710750</v>
      </c>
    </row>
    <row r="186" spans="1:5" x14ac:dyDescent="0.25">
      <c r="A186" s="12"/>
      <c r="B186" s="13"/>
      <c r="C186" s="9"/>
      <c r="D186" s="10"/>
      <c r="E186" s="14"/>
    </row>
    <row r="187" spans="1:5" hidden="1" outlineLevel="1" x14ac:dyDescent="0.25">
      <c r="A187" s="12" t="s">
        <v>322</v>
      </c>
      <c r="B187" s="13" t="s">
        <v>323</v>
      </c>
      <c r="C187" s="9"/>
      <c r="D187" s="10"/>
      <c r="E187" s="14"/>
    </row>
    <row r="188" spans="1:5" hidden="1" outlineLevel="1" x14ac:dyDescent="0.25">
      <c r="B188" s="2"/>
      <c r="C188" s="9"/>
      <c r="D188" s="10"/>
      <c r="E188" s="14"/>
    </row>
    <row r="189" spans="1:5" s="2" customFormat="1" hidden="1" outlineLevel="1" x14ac:dyDescent="0.25">
      <c r="A189" s="2" t="s">
        <v>7</v>
      </c>
      <c r="B189" s="2" t="s">
        <v>324</v>
      </c>
      <c r="C189" s="23"/>
      <c r="D189" s="24"/>
      <c r="E189" s="25"/>
    </row>
    <row r="190" spans="1:5" hidden="1" outlineLevel="1" x14ac:dyDescent="0.25">
      <c r="A190" s="36" t="s">
        <v>325</v>
      </c>
      <c r="B190" s="5" t="s">
        <v>326</v>
      </c>
      <c r="C190" s="9">
        <v>100</v>
      </c>
      <c r="D190" s="10"/>
      <c r="E190" s="14"/>
    </row>
    <row r="191" spans="1:5" hidden="1" outlineLevel="1" x14ac:dyDescent="0.25">
      <c r="A191" s="36" t="s">
        <v>327</v>
      </c>
      <c r="B191" s="5" t="s">
        <v>328</v>
      </c>
      <c r="C191" s="9">
        <v>8000</v>
      </c>
      <c r="D191" s="10"/>
      <c r="E191" s="14"/>
    </row>
    <row r="192" spans="1:5" s="2" customFormat="1" hidden="1" outlineLevel="1" x14ac:dyDescent="0.25">
      <c r="A192" s="2" t="s">
        <v>25</v>
      </c>
      <c r="B192" s="2" t="s">
        <v>329</v>
      </c>
      <c r="C192" s="23"/>
      <c r="D192" s="24"/>
      <c r="E192" s="25"/>
    </row>
    <row r="193" spans="1:5" s="2" customFormat="1" hidden="1" outlineLevel="1" x14ac:dyDescent="0.25">
      <c r="A193" s="2" t="s">
        <v>43</v>
      </c>
      <c r="B193" s="2" t="s">
        <v>330</v>
      </c>
      <c r="C193" s="23"/>
      <c r="D193" s="24"/>
      <c r="E193" s="25"/>
    </row>
    <row r="194" spans="1:5" hidden="1" outlineLevel="1" x14ac:dyDescent="0.25">
      <c r="A194" s="36" t="s">
        <v>331</v>
      </c>
      <c r="B194" s="5" t="s">
        <v>332</v>
      </c>
      <c r="C194" s="9">
        <v>1050</v>
      </c>
      <c r="D194" s="10"/>
      <c r="E194" s="14"/>
    </row>
    <row r="195" spans="1:5" hidden="1" outlineLevel="1" x14ac:dyDescent="0.25">
      <c r="A195" s="36" t="s">
        <v>333</v>
      </c>
      <c r="B195" s="5" t="s">
        <v>334</v>
      </c>
      <c r="C195" s="9">
        <v>500</v>
      </c>
      <c r="D195" s="10"/>
      <c r="E195" s="14"/>
    </row>
    <row r="196" spans="1:5" hidden="1" outlineLevel="1" x14ac:dyDescent="0.25">
      <c r="A196" s="36" t="s">
        <v>335</v>
      </c>
      <c r="B196" s="5" t="s">
        <v>336</v>
      </c>
      <c r="C196" s="9">
        <v>500</v>
      </c>
      <c r="D196" s="10"/>
      <c r="E196" s="14"/>
    </row>
    <row r="197" spans="1:5" hidden="1" outlineLevel="1" x14ac:dyDescent="0.25">
      <c r="A197" s="36" t="s">
        <v>337</v>
      </c>
      <c r="B197" s="5" t="s">
        <v>338</v>
      </c>
      <c r="C197" s="9">
        <v>18500</v>
      </c>
      <c r="D197" s="10"/>
      <c r="E197" s="14"/>
    </row>
    <row r="198" spans="1:5" s="2" customFormat="1" hidden="1" outlineLevel="1" x14ac:dyDescent="0.25">
      <c r="A198" s="2" t="s">
        <v>79</v>
      </c>
      <c r="B198" s="2" t="s">
        <v>339</v>
      </c>
      <c r="C198" s="23"/>
      <c r="D198" s="24"/>
      <c r="E198" s="25"/>
    </row>
    <row r="199" spans="1:5" hidden="1" outlineLevel="1" x14ac:dyDescent="0.25">
      <c r="A199" s="36" t="s">
        <v>340</v>
      </c>
      <c r="B199" s="5" t="s">
        <v>341</v>
      </c>
      <c r="C199" s="9">
        <v>2000</v>
      </c>
      <c r="D199" s="10"/>
      <c r="E199" s="14"/>
    </row>
    <row r="200" spans="1:5" hidden="1" outlineLevel="1" x14ac:dyDescent="0.25">
      <c r="A200" s="36" t="s">
        <v>342</v>
      </c>
      <c r="B200" s="5" t="s">
        <v>343</v>
      </c>
      <c r="C200" s="9">
        <v>400</v>
      </c>
      <c r="D200" s="10"/>
      <c r="E200" s="14"/>
    </row>
    <row r="201" spans="1:5" hidden="1" outlineLevel="1" x14ac:dyDescent="0.25">
      <c r="A201" s="36" t="s">
        <v>344</v>
      </c>
      <c r="B201" s="5" t="s">
        <v>345</v>
      </c>
      <c r="C201" s="9">
        <v>22260</v>
      </c>
      <c r="D201" s="10">
        <v>22260</v>
      </c>
      <c r="E201" s="14"/>
    </row>
    <row r="202" spans="1:5" hidden="1" outlineLevel="1" x14ac:dyDescent="0.25">
      <c r="A202" s="36" t="s">
        <v>346</v>
      </c>
      <c r="B202" s="5" t="s">
        <v>347</v>
      </c>
      <c r="C202" s="9">
        <v>500</v>
      </c>
      <c r="D202" s="10"/>
      <c r="E202" s="14"/>
    </row>
    <row r="203" spans="1:5" hidden="1" outlineLevel="1" x14ac:dyDescent="0.25">
      <c r="A203" s="36" t="s">
        <v>348</v>
      </c>
      <c r="B203" s="5" t="s">
        <v>349</v>
      </c>
      <c r="C203" s="9">
        <v>150</v>
      </c>
      <c r="D203" s="10"/>
      <c r="E203" s="14"/>
    </row>
    <row r="204" spans="1:5" hidden="1" outlineLevel="1" x14ac:dyDescent="0.25">
      <c r="A204" s="36" t="s">
        <v>350</v>
      </c>
      <c r="B204" s="5" t="s">
        <v>351</v>
      </c>
      <c r="C204" s="9">
        <v>1000</v>
      </c>
      <c r="D204" s="10"/>
      <c r="E204" s="14"/>
    </row>
    <row r="205" spans="1:5" hidden="1" outlineLevel="1" x14ac:dyDescent="0.25">
      <c r="A205" s="36" t="s">
        <v>352</v>
      </c>
      <c r="B205" s="5" t="s">
        <v>353</v>
      </c>
      <c r="C205" s="9">
        <v>5000</v>
      </c>
      <c r="D205" s="10"/>
      <c r="E205" s="14"/>
    </row>
    <row r="206" spans="1:5" hidden="1" outlineLevel="1" x14ac:dyDescent="0.25">
      <c r="A206" s="36" t="s">
        <v>354</v>
      </c>
      <c r="B206" s="5" t="s">
        <v>355</v>
      </c>
      <c r="C206" s="9">
        <v>1000</v>
      </c>
      <c r="D206" s="10"/>
      <c r="E206" s="14"/>
    </row>
    <row r="207" spans="1:5" s="2" customFormat="1" hidden="1" outlineLevel="1" x14ac:dyDescent="0.25">
      <c r="A207" s="2" t="s">
        <v>87</v>
      </c>
      <c r="B207" s="2" t="s">
        <v>356</v>
      </c>
      <c r="C207" s="23"/>
      <c r="D207" s="24"/>
      <c r="E207" s="25"/>
    </row>
    <row r="208" spans="1:5" hidden="1" outlineLevel="1" x14ac:dyDescent="0.25">
      <c r="A208" s="36" t="s">
        <v>357</v>
      </c>
      <c r="B208" s="5" t="s">
        <v>358</v>
      </c>
      <c r="C208" s="9">
        <v>1500</v>
      </c>
      <c r="D208" s="10"/>
      <c r="E208" s="14"/>
    </row>
    <row r="209" spans="1:5" hidden="1" outlineLevel="1" x14ac:dyDescent="0.25">
      <c r="A209" s="36" t="s">
        <v>359</v>
      </c>
      <c r="B209" s="5" t="s">
        <v>360</v>
      </c>
      <c r="C209" s="9">
        <v>500</v>
      </c>
      <c r="D209" s="10"/>
      <c r="E209" s="14"/>
    </row>
    <row r="210" spans="1:5" hidden="1" outlineLevel="1" x14ac:dyDescent="0.25">
      <c r="A210" s="36" t="s">
        <v>361</v>
      </c>
      <c r="B210" s="5" t="s">
        <v>362</v>
      </c>
      <c r="C210" s="9">
        <v>22000</v>
      </c>
      <c r="D210" s="10"/>
      <c r="E210" s="14"/>
    </row>
    <row r="211" spans="1:5" hidden="1" outlineLevel="1" x14ac:dyDescent="0.25">
      <c r="A211" s="36" t="s">
        <v>363</v>
      </c>
      <c r="B211" s="5" t="s">
        <v>364</v>
      </c>
      <c r="C211" s="9">
        <v>150</v>
      </c>
      <c r="D211" s="10"/>
      <c r="E211" s="14"/>
    </row>
    <row r="212" spans="1:5" hidden="1" outlineLevel="1" x14ac:dyDescent="0.25">
      <c r="A212" s="36" t="s">
        <v>365</v>
      </c>
      <c r="B212" s="5" t="s">
        <v>366</v>
      </c>
      <c r="C212" s="9">
        <v>500</v>
      </c>
      <c r="D212" s="10"/>
      <c r="E212" s="14"/>
    </row>
    <row r="213" spans="1:5" hidden="1" outlineLevel="1" x14ac:dyDescent="0.25">
      <c r="A213" s="36" t="s">
        <v>367</v>
      </c>
      <c r="B213" s="5" t="s">
        <v>368</v>
      </c>
      <c r="C213" s="9">
        <v>500</v>
      </c>
      <c r="D213" s="10"/>
      <c r="E213" s="14"/>
    </row>
    <row r="214" spans="1:5" hidden="1" outlineLevel="1" x14ac:dyDescent="0.25">
      <c r="A214" s="5" t="s">
        <v>369</v>
      </c>
      <c r="B214" s="5" t="s">
        <v>370</v>
      </c>
      <c r="C214" s="9">
        <v>10000</v>
      </c>
      <c r="D214" s="10">
        <v>10000</v>
      </c>
      <c r="E214" s="14"/>
    </row>
    <row r="215" spans="1:5" hidden="1" outlineLevel="1" x14ac:dyDescent="0.25">
      <c r="A215" s="36" t="s">
        <v>371</v>
      </c>
      <c r="B215" s="5" t="s">
        <v>372</v>
      </c>
      <c r="C215" s="9">
        <v>2000</v>
      </c>
      <c r="D215" s="10">
        <v>2000</v>
      </c>
      <c r="E215" s="14"/>
    </row>
    <row r="216" spans="1:5" s="2" customFormat="1" hidden="1" outlineLevel="1" x14ac:dyDescent="0.25">
      <c r="A216" s="2" t="s">
        <v>121</v>
      </c>
      <c r="B216" s="2" t="s">
        <v>373</v>
      </c>
      <c r="C216" s="23"/>
      <c r="D216" s="24"/>
      <c r="E216" s="25"/>
    </row>
    <row r="217" spans="1:5" hidden="1" outlineLevel="1" x14ac:dyDescent="0.25">
      <c r="A217" s="5" t="s">
        <v>374</v>
      </c>
      <c r="B217" s="5" t="s">
        <v>375</v>
      </c>
      <c r="C217" s="9">
        <v>2000</v>
      </c>
      <c r="D217" s="10"/>
      <c r="E217" s="14"/>
    </row>
    <row r="218" spans="1:5" hidden="1" outlineLevel="1" x14ac:dyDescent="0.25">
      <c r="A218" s="36" t="s">
        <v>376</v>
      </c>
      <c r="B218" s="5" t="s">
        <v>377</v>
      </c>
      <c r="C218" s="9">
        <v>1500</v>
      </c>
      <c r="D218" s="10"/>
      <c r="E218" s="14"/>
    </row>
    <row r="219" spans="1:5" hidden="1" outlineLevel="1" x14ac:dyDescent="0.25">
      <c r="A219" s="36" t="s">
        <v>378</v>
      </c>
      <c r="B219" s="5" t="s">
        <v>379</v>
      </c>
      <c r="C219" s="9">
        <v>1100</v>
      </c>
      <c r="D219" s="10"/>
      <c r="E219" s="14"/>
    </row>
    <row r="220" spans="1:5" hidden="1" outlineLevel="1" x14ac:dyDescent="0.25">
      <c r="A220" s="36" t="s">
        <v>380</v>
      </c>
      <c r="B220" s="5" t="s">
        <v>381</v>
      </c>
      <c r="C220" s="9">
        <v>42000</v>
      </c>
      <c r="D220" s="10">
        <v>42000</v>
      </c>
      <c r="E220" s="14"/>
    </row>
    <row r="221" spans="1:5" s="2" customFormat="1" hidden="1" outlineLevel="1" x14ac:dyDescent="0.25">
      <c r="A221" s="2" t="s">
        <v>382</v>
      </c>
      <c r="B221" s="2" t="s">
        <v>383</v>
      </c>
      <c r="C221" s="23"/>
      <c r="D221" s="24"/>
      <c r="E221" s="25"/>
    </row>
    <row r="222" spans="1:5" hidden="1" outlineLevel="1" x14ac:dyDescent="0.25">
      <c r="A222" s="36" t="s">
        <v>384</v>
      </c>
      <c r="B222" s="5" t="s">
        <v>385</v>
      </c>
      <c r="C222" s="9">
        <v>450</v>
      </c>
      <c r="D222" s="10"/>
      <c r="E222" s="14"/>
    </row>
    <row r="223" spans="1:5" s="2" customFormat="1" hidden="1" outlineLevel="1" x14ac:dyDescent="0.25">
      <c r="A223" s="2" t="s">
        <v>386</v>
      </c>
      <c r="B223" s="2" t="s">
        <v>387</v>
      </c>
      <c r="C223" s="23"/>
      <c r="D223" s="24"/>
      <c r="E223" s="25"/>
    </row>
    <row r="224" spans="1:5" hidden="1" outlineLevel="1" x14ac:dyDescent="0.25">
      <c r="A224" s="36" t="s">
        <v>388</v>
      </c>
      <c r="B224" s="5" t="s">
        <v>389</v>
      </c>
      <c r="C224" s="9">
        <v>5000</v>
      </c>
      <c r="D224" s="10"/>
      <c r="E224" s="14"/>
    </row>
    <row r="225" spans="1:5" s="2" customFormat="1" hidden="1" outlineLevel="1" x14ac:dyDescent="0.25">
      <c r="A225" s="2" t="s">
        <v>390</v>
      </c>
      <c r="B225" s="2" t="s">
        <v>391</v>
      </c>
      <c r="C225" s="23"/>
      <c r="D225" s="24"/>
      <c r="E225" s="25"/>
    </row>
    <row r="226" spans="1:5" hidden="1" outlineLevel="1" x14ac:dyDescent="0.25">
      <c r="A226" s="36" t="s">
        <v>392</v>
      </c>
      <c r="B226" s="5" t="s">
        <v>391</v>
      </c>
      <c r="C226" s="9">
        <v>4655</v>
      </c>
      <c r="D226" s="10">
        <v>4800</v>
      </c>
      <c r="E226" s="14"/>
    </row>
    <row r="227" spans="1:5" hidden="1" outlineLevel="1" x14ac:dyDescent="0.25">
      <c r="C227" s="9"/>
      <c r="D227" s="10"/>
      <c r="E227" s="14"/>
    </row>
    <row r="228" spans="1:5" collapsed="1" x14ac:dyDescent="0.25">
      <c r="A228" s="12" t="str">
        <f>A187</f>
        <v>Domein 5</v>
      </c>
      <c r="B228" s="13" t="str">
        <f>B187</f>
        <v xml:space="preserve">Netwerk </v>
      </c>
      <c r="C228" s="18">
        <f>SUM(C187:C227)</f>
        <v>154815</v>
      </c>
      <c r="D228" s="18">
        <f>SUM(D187:D227)</f>
        <v>81060</v>
      </c>
      <c r="E228" s="20">
        <f>D228-C228</f>
        <v>-73755</v>
      </c>
    </row>
    <row r="229" spans="1:5" x14ac:dyDescent="0.25">
      <c r="C229" s="9"/>
      <c r="D229" s="10"/>
      <c r="E229" s="14"/>
    </row>
    <row r="230" spans="1:5" hidden="1" outlineLevel="1" x14ac:dyDescent="0.25">
      <c r="A230" s="12" t="s">
        <v>393</v>
      </c>
      <c r="B230" s="13" t="s">
        <v>394</v>
      </c>
      <c r="C230" s="9"/>
      <c r="D230" s="10"/>
      <c r="E230" s="14"/>
    </row>
    <row r="231" spans="1:5" hidden="1" outlineLevel="1" x14ac:dyDescent="0.25">
      <c r="B231" s="2"/>
      <c r="C231" s="9"/>
      <c r="D231" s="10"/>
      <c r="E231" s="14"/>
    </row>
    <row r="232" spans="1:5" s="2" customFormat="1" hidden="1" outlineLevel="1" x14ac:dyDescent="0.25">
      <c r="A232" s="2" t="s">
        <v>7</v>
      </c>
      <c r="B232" s="2" t="s">
        <v>395</v>
      </c>
      <c r="C232" s="23"/>
      <c r="D232" s="24"/>
      <c r="E232" s="25"/>
    </row>
    <row r="233" spans="1:5" hidden="1" outlineLevel="1" x14ac:dyDescent="0.25">
      <c r="A233" s="36" t="s">
        <v>396</v>
      </c>
      <c r="B233" s="5" t="s">
        <v>397</v>
      </c>
      <c r="C233" s="9">
        <v>200</v>
      </c>
      <c r="D233" s="10"/>
      <c r="E233" s="14"/>
    </row>
    <row r="234" spans="1:5" hidden="1" outlineLevel="1" x14ac:dyDescent="0.25">
      <c r="A234" s="36" t="s">
        <v>398</v>
      </c>
      <c r="B234" s="5" t="s">
        <v>399</v>
      </c>
      <c r="C234" s="9">
        <v>2000</v>
      </c>
      <c r="D234" s="10"/>
      <c r="E234" s="14"/>
    </row>
    <row r="235" spans="1:5" hidden="1" outlineLevel="1" x14ac:dyDescent="0.25">
      <c r="A235" s="36" t="s">
        <v>400</v>
      </c>
      <c r="B235" s="5" t="s">
        <v>401</v>
      </c>
      <c r="C235" s="9">
        <v>200</v>
      </c>
      <c r="D235" s="10"/>
      <c r="E235" s="14"/>
    </row>
    <row r="236" spans="1:5" hidden="1" outlineLevel="1" x14ac:dyDescent="0.25">
      <c r="A236" s="36" t="s">
        <v>402</v>
      </c>
      <c r="B236" s="5" t="s">
        <v>403</v>
      </c>
      <c r="C236" s="9">
        <v>6750</v>
      </c>
      <c r="D236" s="10"/>
      <c r="E236" s="14"/>
    </row>
    <row r="237" spans="1:5" hidden="1" outlineLevel="1" x14ac:dyDescent="0.25">
      <c r="A237" s="36" t="s">
        <v>404</v>
      </c>
      <c r="B237" s="5" t="s">
        <v>405</v>
      </c>
      <c r="C237" s="9">
        <v>5210</v>
      </c>
      <c r="D237" s="10">
        <v>1800</v>
      </c>
      <c r="E237" s="14"/>
    </row>
    <row r="238" spans="1:5" hidden="1" outlineLevel="1" x14ac:dyDescent="0.25">
      <c r="A238" s="36" t="s">
        <v>406</v>
      </c>
      <c r="B238" s="5" t="s">
        <v>407</v>
      </c>
      <c r="C238" s="9">
        <v>500</v>
      </c>
      <c r="D238" s="10"/>
      <c r="E238" s="14"/>
    </row>
    <row r="239" spans="1:5" s="2" customFormat="1" hidden="1" outlineLevel="1" x14ac:dyDescent="0.25">
      <c r="A239" s="2" t="s">
        <v>25</v>
      </c>
      <c r="B239" s="2" t="s">
        <v>408</v>
      </c>
      <c r="C239" s="23"/>
      <c r="D239" s="24"/>
      <c r="E239" s="25"/>
    </row>
    <row r="240" spans="1:5" hidden="1" outlineLevel="1" x14ac:dyDescent="0.25">
      <c r="A240" s="36" t="s">
        <v>409</v>
      </c>
      <c r="B240" s="5" t="s">
        <v>410</v>
      </c>
      <c r="C240" s="9">
        <v>250</v>
      </c>
      <c r="D240" s="10"/>
      <c r="E240" s="14"/>
    </row>
    <row r="241" spans="1:5" s="2" customFormat="1" hidden="1" outlineLevel="1" x14ac:dyDescent="0.25">
      <c r="A241" s="2" t="s">
        <v>43</v>
      </c>
      <c r="B241" s="2" t="s">
        <v>411</v>
      </c>
      <c r="C241" s="23"/>
      <c r="D241" s="24"/>
      <c r="E241" s="25"/>
    </row>
    <row r="242" spans="1:5" hidden="1" outlineLevel="1" x14ac:dyDescent="0.25">
      <c r="A242" s="36" t="s">
        <v>412</v>
      </c>
      <c r="B242" s="5" t="s">
        <v>413</v>
      </c>
      <c r="C242" s="9">
        <v>250</v>
      </c>
      <c r="D242" s="10"/>
      <c r="E242" s="14"/>
    </row>
    <row r="243" spans="1:5" hidden="1" outlineLevel="1" x14ac:dyDescent="0.25">
      <c r="A243" s="36" t="s">
        <v>414</v>
      </c>
      <c r="B243" s="5" t="s">
        <v>415</v>
      </c>
      <c r="C243" s="9">
        <v>350</v>
      </c>
      <c r="D243" s="10">
        <v>100</v>
      </c>
      <c r="E243" s="14"/>
    </row>
    <row r="244" spans="1:5" hidden="1" outlineLevel="1" x14ac:dyDescent="0.25">
      <c r="A244" s="36" t="s">
        <v>416</v>
      </c>
      <c r="B244" s="5" t="s">
        <v>417</v>
      </c>
      <c r="C244" s="9">
        <v>250</v>
      </c>
      <c r="D244" s="10"/>
      <c r="E244" s="14"/>
    </row>
    <row r="245" spans="1:5" hidden="1" outlineLevel="1" x14ac:dyDescent="0.25">
      <c r="A245" s="36" t="s">
        <v>418</v>
      </c>
      <c r="B245" s="5" t="s">
        <v>419</v>
      </c>
      <c r="C245" s="9">
        <v>350</v>
      </c>
      <c r="D245" s="10">
        <v>100</v>
      </c>
      <c r="E245" s="14"/>
    </row>
    <row r="246" spans="1:5" hidden="1" outlineLevel="1" x14ac:dyDescent="0.25">
      <c r="A246" s="36" t="s">
        <v>420</v>
      </c>
      <c r="B246" s="5" t="s">
        <v>421</v>
      </c>
      <c r="C246" s="9">
        <v>15500</v>
      </c>
      <c r="D246" s="10">
        <v>9000</v>
      </c>
      <c r="E246" s="14"/>
    </row>
    <row r="247" spans="1:5" hidden="1" outlineLevel="1" x14ac:dyDescent="0.25">
      <c r="A247" s="36" t="s">
        <v>422</v>
      </c>
      <c r="B247" s="5" t="s">
        <v>423</v>
      </c>
      <c r="C247" s="9">
        <v>7000</v>
      </c>
      <c r="D247" s="10">
        <v>5500</v>
      </c>
      <c r="E247" s="14"/>
    </row>
    <row r="248" spans="1:5" hidden="1" outlineLevel="1" x14ac:dyDescent="0.25">
      <c r="A248" s="36" t="s">
        <v>424</v>
      </c>
      <c r="B248" s="5" t="s">
        <v>425</v>
      </c>
      <c r="C248" s="9">
        <v>3500</v>
      </c>
      <c r="D248" s="10">
        <v>2400</v>
      </c>
      <c r="E248" s="14"/>
    </row>
    <row r="249" spans="1:5" hidden="1" outlineLevel="1" x14ac:dyDescent="0.25">
      <c r="A249" s="36" t="s">
        <v>426</v>
      </c>
      <c r="B249" s="5" t="s">
        <v>427</v>
      </c>
      <c r="C249" s="9">
        <v>1500</v>
      </c>
      <c r="D249" s="10">
        <v>500</v>
      </c>
      <c r="E249" s="14"/>
    </row>
    <row r="250" spans="1:5" hidden="1" outlineLevel="1" x14ac:dyDescent="0.25">
      <c r="A250" s="36" t="s">
        <v>428</v>
      </c>
      <c r="B250" s="5" t="s">
        <v>429</v>
      </c>
      <c r="C250" s="9">
        <v>3000</v>
      </c>
      <c r="D250" s="10">
        <v>2000</v>
      </c>
      <c r="E250" s="14"/>
    </row>
    <row r="251" spans="1:5" hidden="1" outlineLevel="1" x14ac:dyDescent="0.25">
      <c r="A251" s="36" t="s">
        <v>430</v>
      </c>
      <c r="B251" s="5" t="s">
        <v>431</v>
      </c>
      <c r="C251" s="9">
        <v>11000</v>
      </c>
      <c r="D251" s="10">
        <v>11000</v>
      </c>
      <c r="E251" s="14"/>
    </row>
    <row r="252" spans="1:5" hidden="1" outlineLevel="1" x14ac:dyDescent="0.25">
      <c r="A252" s="36" t="s">
        <v>432</v>
      </c>
      <c r="B252" s="5" t="s">
        <v>433</v>
      </c>
      <c r="C252" s="9">
        <v>300</v>
      </c>
      <c r="D252" s="10"/>
      <c r="E252" s="14"/>
    </row>
    <row r="253" spans="1:5" s="2" customFormat="1" hidden="1" outlineLevel="1" x14ac:dyDescent="0.25">
      <c r="A253" s="2" t="s">
        <v>79</v>
      </c>
      <c r="B253" s="2" t="s">
        <v>434</v>
      </c>
      <c r="C253" s="23"/>
      <c r="D253" s="24"/>
      <c r="E253" s="25"/>
    </row>
    <row r="254" spans="1:5" hidden="1" outlineLevel="1" x14ac:dyDescent="0.25">
      <c r="A254" s="36" t="s">
        <v>435</v>
      </c>
      <c r="B254" s="5" t="s">
        <v>436</v>
      </c>
      <c r="C254" s="9">
        <v>3000</v>
      </c>
      <c r="D254" s="10">
        <v>3000</v>
      </c>
      <c r="E254" s="14"/>
    </row>
    <row r="255" spans="1:5" hidden="1" outlineLevel="1" x14ac:dyDescent="0.25">
      <c r="A255" s="36" t="s">
        <v>437</v>
      </c>
      <c r="B255" s="5" t="s">
        <v>438</v>
      </c>
      <c r="C255" s="9">
        <v>2100</v>
      </c>
      <c r="D255" s="10">
        <v>2100</v>
      </c>
      <c r="E255" s="14"/>
    </row>
    <row r="256" spans="1:5" hidden="1" outlineLevel="1" x14ac:dyDescent="0.25">
      <c r="A256" s="36" t="s">
        <v>439</v>
      </c>
      <c r="B256" s="5" t="s">
        <v>440</v>
      </c>
      <c r="C256" s="9">
        <v>1000</v>
      </c>
      <c r="D256" s="10"/>
      <c r="E256" s="14"/>
    </row>
    <row r="257" spans="1:5" hidden="1" outlineLevel="1" x14ac:dyDescent="0.25">
      <c r="A257" s="36" t="s">
        <v>441</v>
      </c>
      <c r="B257" s="5" t="s">
        <v>442</v>
      </c>
      <c r="C257" s="9">
        <v>11125</v>
      </c>
      <c r="D257" s="10">
        <v>11125</v>
      </c>
      <c r="E257" s="14"/>
    </row>
    <row r="258" spans="1:5" hidden="1" outlineLevel="1" x14ac:dyDescent="0.25">
      <c r="A258" s="36" t="s">
        <v>443</v>
      </c>
      <c r="B258" s="5" t="s">
        <v>444</v>
      </c>
      <c r="C258" s="9">
        <v>16500</v>
      </c>
      <c r="D258" s="10">
        <v>16500</v>
      </c>
      <c r="E258" s="14"/>
    </row>
    <row r="259" spans="1:5" hidden="1" outlineLevel="1" x14ac:dyDescent="0.25">
      <c r="A259" s="36" t="s">
        <v>445</v>
      </c>
      <c r="B259" s="5" t="s">
        <v>446</v>
      </c>
      <c r="C259" s="9">
        <v>3800</v>
      </c>
      <c r="D259" s="10">
        <v>3800</v>
      </c>
      <c r="E259" s="14"/>
    </row>
    <row r="260" spans="1:5" s="2" customFormat="1" hidden="1" outlineLevel="1" x14ac:dyDescent="0.25">
      <c r="A260" s="2" t="s">
        <v>87</v>
      </c>
      <c r="B260" s="2" t="s">
        <v>1451</v>
      </c>
      <c r="C260" s="23"/>
      <c r="D260" s="24"/>
      <c r="E260" s="25"/>
    </row>
    <row r="261" spans="1:5" hidden="1" outlineLevel="1" x14ac:dyDescent="0.25">
      <c r="A261" s="36" t="s">
        <v>1452</v>
      </c>
      <c r="B261" s="5" t="s">
        <v>1451</v>
      </c>
      <c r="C261" s="9"/>
      <c r="D261" s="10"/>
      <c r="E261" s="14"/>
    </row>
    <row r="262" spans="1:5" hidden="1" outlineLevel="1" x14ac:dyDescent="0.25">
      <c r="C262" s="9"/>
      <c r="D262" s="10"/>
      <c r="E262" s="14"/>
    </row>
    <row r="263" spans="1:5" collapsed="1" x14ac:dyDescent="0.25">
      <c r="A263" s="12" t="str">
        <f>A230</f>
        <v>Domein 6</v>
      </c>
      <c r="B263" s="13" t="str">
        <f>B230</f>
        <v>Laagdrempelig aanbod</v>
      </c>
      <c r="C263" s="18">
        <f>SUM(C232:C262)</f>
        <v>95635</v>
      </c>
      <c r="D263" s="18">
        <f>SUM(D232:D262)</f>
        <v>68925</v>
      </c>
      <c r="E263" s="20">
        <f>D263-C263</f>
        <v>-26710</v>
      </c>
    </row>
    <row r="264" spans="1:5" x14ac:dyDescent="0.25">
      <c r="A264" s="12"/>
      <c r="B264" s="13"/>
      <c r="C264" s="23"/>
      <c r="D264" s="24"/>
      <c r="E264" s="25"/>
    </row>
    <row r="265" spans="1:5" hidden="1" outlineLevel="1" x14ac:dyDescent="0.25">
      <c r="A265" s="26" t="s">
        <v>447</v>
      </c>
      <c r="B265" s="13" t="s">
        <v>448</v>
      </c>
      <c r="C265" s="9"/>
      <c r="D265" s="10"/>
      <c r="E265" s="14"/>
    </row>
    <row r="266" spans="1:5" hidden="1" outlineLevel="1" x14ac:dyDescent="0.25">
      <c r="A266" s="26"/>
      <c r="B266" s="13"/>
      <c r="C266" s="9"/>
      <c r="D266" s="10"/>
      <c r="E266" s="14"/>
    </row>
    <row r="267" spans="1:5" s="2" customFormat="1" hidden="1" outlineLevel="1" x14ac:dyDescent="0.25">
      <c r="A267" s="26" t="s">
        <v>7</v>
      </c>
      <c r="B267" s="13" t="s">
        <v>449</v>
      </c>
      <c r="C267" s="23"/>
      <c r="D267" s="24"/>
      <c r="E267" s="25"/>
    </row>
    <row r="268" spans="1:5" s="2" customFormat="1" hidden="1" outlineLevel="1" x14ac:dyDescent="0.25">
      <c r="A268" s="26" t="s">
        <v>25</v>
      </c>
      <c r="B268" s="13" t="s">
        <v>450</v>
      </c>
      <c r="C268" s="23"/>
      <c r="D268" s="24"/>
      <c r="E268" s="25"/>
    </row>
    <row r="269" spans="1:5" hidden="1" outlineLevel="1" x14ac:dyDescent="0.25">
      <c r="A269" s="21" t="s">
        <v>451</v>
      </c>
      <c r="B269" s="16" t="s">
        <v>413</v>
      </c>
      <c r="C269" s="9">
        <v>250</v>
      </c>
      <c r="D269" s="10">
        <v>100</v>
      </c>
      <c r="E269" s="14"/>
    </row>
    <row r="270" spans="1:5" hidden="1" outlineLevel="1" x14ac:dyDescent="0.25">
      <c r="A270" s="21" t="s">
        <v>452</v>
      </c>
      <c r="B270" s="16" t="s">
        <v>453</v>
      </c>
      <c r="C270" s="9">
        <v>0</v>
      </c>
      <c r="D270" s="10">
        <v>0</v>
      </c>
      <c r="E270" s="14"/>
    </row>
    <row r="271" spans="1:5" hidden="1" outlineLevel="1" x14ac:dyDescent="0.25">
      <c r="A271" s="21" t="s">
        <v>454</v>
      </c>
      <c r="B271" s="16" t="s">
        <v>417</v>
      </c>
      <c r="C271" s="9">
        <v>250</v>
      </c>
      <c r="D271" s="10">
        <v>100</v>
      </c>
      <c r="E271" s="14"/>
    </row>
    <row r="272" spans="1:5" hidden="1" outlineLevel="1" x14ac:dyDescent="0.25">
      <c r="A272" s="21" t="s">
        <v>455</v>
      </c>
      <c r="B272" s="16" t="s">
        <v>456</v>
      </c>
      <c r="C272" s="9">
        <v>0</v>
      </c>
      <c r="D272" s="10">
        <v>0</v>
      </c>
      <c r="E272" s="14"/>
    </row>
    <row r="273" spans="1:5" hidden="1" outlineLevel="1" x14ac:dyDescent="0.25">
      <c r="A273" s="21" t="s">
        <v>457</v>
      </c>
      <c r="B273" s="16" t="s">
        <v>458</v>
      </c>
      <c r="C273" s="9">
        <v>500</v>
      </c>
      <c r="D273" s="10">
        <v>0</v>
      </c>
      <c r="E273" s="14"/>
    </row>
    <row r="274" spans="1:5" hidden="1" outlineLevel="1" x14ac:dyDescent="0.25">
      <c r="A274" s="21" t="s">
        <v>459</v>
      </c>
      <c r="B274" s="16" t="s">
        <v>460</v>
      </c>
      <c r="C274" s="9">
        <v>350</v>
      </c>
      <c r="D274" s="10">
        <v>250</v>
      </c>
      <c r="E274" s="14"/>
    </row>
    <row r="275" spans="1:5" hidden="1" outlineLevel="1" x14ac:dyDescent="0.25">
      <c r="A275" s="21" t="s">
        <v>461</v>
      </c>
      <c r="B275" s="16" t="s">
        <v>415</v>
      </c>
      <c r="C275" s="9">
        <v>3000</v>
      </c>
      <c r="D275" s="10">
        <v>2500</v>
      </c>
      <c r="E275" s="14"/>
    </row>
    <row r="276" spans="1:5" hidden="1" outlineLevel="1" x14ac:dyDescent="0.25">
      <c r="A276" s="21" t="s">
        <v>462</v>
      </c>
      <c r="B276" s="16" t="s">
        <v>463</v>
      </c>
      <c r="C276" s="9">
        <v>2300</v>
      </c>
      <c r="D276" s="10">
        <v>1600</v>
      </c>
      <c r="E276" s="14"/>
    </row>
    <row r="277" spans="1:5" hidden="1" outlineLevel="1" x14ac:dyDescent="0.25">
      <c r="A277" s="21" t="s">
        <v>464</v>
      </c>
      <c r="B277" s="16" t="s">
        <v>465</v>
      </c>
      <c r="C277" s="9">
        <v>100</v>
      </c>
      <c r="D277" s="10">
        <v>150</v>
      </c>
      <c r="E277" s="14"/>
    </row>
    <row r="278" spans="1:5" hidden="1" outlineLevel="1" x14ac:dyDescent="0.25">
      <c r="A278" s="21" t="s">
        <v>466</v>
      </c>
      <c r="B278" s="16" t="s">
        <v>419</v>
      </c>
      <c r="C278" s="9">
        <v>1000</v>
      </c>
      <c r="D278" s="10">
        <v>500</v>
      </c>
      <c r="E278" s="14"/>
    </row>
    <row r="279" spans="1:5" hidden="1" outlineLevel="1" x14ac:dyDescent="0.25">
      <c r="A279" s="21" t="s">
        <v>467</v>
      </c>
      <c r="B279" s="16" t="s">
        <v>468</v>
      </c>
      <c r="C279" s="9">
        <v>500</v>
      </c>
      <c r="D279" s="10">
        <v>0</v>
      </c>
      <c r="E279" s="14"/>
    </row>
    <row r="280" spans="1:5" hidden="1" outlineLevel="1" x14ac:dyDescent="0.25">
      <c r="A280" s="21" t="s">
        <v>469</v>
      </c>
      <c r="B280" s="16" t="s">
        <v>470</v>
      </c>
      <c r="C280" s="9">
        <v>150</v>
      </c>
      <c r="D280" s="10">
        <v>250</v>
      </c>
      <c r="E280" s="14"/>
    </row>
    <row r="281" spans="1:5" hidden="1" outlineLevel="1" x14ac:dyDescent="0.25">
      <c r="A281" s="21" t="s">
        <v>471</v>
      </c>
      <c r="B281" s="16" t="s">
        <v>458</v>
      </c>
      <c r="C281" s="9">
        <v>150</v>
      </c>
      <c r="D281" s="10">
        <v>0</v>
      </c>
      <c r="E281" s="14"/>
    </row>
    <row r="282" spans="1:5" s="2" customFormat="1" hidden="1" outlineLevel="1" x14ac:dyDescent="0.25">
      <c r="A282" s="26" t="s">
        <v>43</v>
      </c>
      <c r="B282" s="13" t="s">
        <v>472</v>
      </c>
      <c r="C282" s="23"/>
      <c r="D282" s="24"/>
      <c r="E282" s="25"/>
    </row>
    <row r="283" spans="1:5" hidden="1" outlineLevel="1" x14ac:dyDescent="0.25">
      <c r="A283" s="21" t="s">
        <v>473</v>
      </c>
      <c r="B283" s="16" t="s">
        <v>413</v>
      </c>
      <c r="C283" s="9">
        <v>3000</v>
      </c>
      <c r="D283" s="10">
        <v>2500</v>
      </c>
      <c r="E283" s="14"/>
    </row>
    <row r="284" spans="1:5" hidden="1" outlineLevel="1" x14ac:dyDescent="0.25">
      <c r="A284" s="21" t="s">
        <v>474</v>
      </c>
      <c r="B284" s="16" t="s">
        <v>453</v>
      </c>
      <c r="C284" s="9">
        <v>11000</v>
      </c>
      <c r="D284" s="10">
        <v>10000</v>
      </c>
      <c r="E284" s="14"/>
    </row>
    <row r="285" spans="1:5" hidden="1" outlineLevel="1" x14ac:dyDescent="0.25">
      <c r="A285" s="21" t="s">
        <v>475</v>
      </c>
      <c r="B285" s="16" t="s">
        <v>417</v>
      </c>
      <c r="C285" s="9">
        <v>500</v>
      </c>
      <c r="D285" s="10">
        <v>0</v>
      </c>
      <c r="E285" s="14"/>
    </row>
    <row r="286" spans="1:5" hidden="1" outlineLevel="1" x14ac:dyDescent="0.25">
      <c r="A286" s="21" t="s">
        <v>476</v>
      </c>
      <c r="B286" s="16" t="s">
        <v>456</v>
      </c>
      <c r="C286" s="9">
        <v>3000</v>
      </c>
      <c r="D286" s="10">
        <v>2500</v>
      </c>
      <c r="E286" s="14"/>
    </row>
    <row r="287" spans="1:5" hidden="1" outlineLevel="1" x14ac:dyDescent="0.25">
      <c r="A287" s="21" t="s">
        <v>477</v>
      </c>
      <c r="B287" s="16" t="s">
        <v>478</v>
      </c>
      <c r="C287" s="9">
        <v>250</v>
      </c>
      <c r="D287" s="10">
        <v>0</v>
      </c>
      <c r="E287" s="14"/>
    </row>
    <row r="288" spans="1:5" hidden="1" outlineLevel="1" x14ac:dyDescent="0.25">
      <c r="A288" s="21" t="s">
        <v>479</v>
      </c>
      <c r="B288" s="16" t="s">
        <v>480</v>
      </c>
      <c r="C288" s="9">
        <v>150</v>
      </c>
      <c r="D288" s="10">
        <v>0</v>
      </c>
      <c r="E288" s="14"/>
    </row>
    <row r="289" spans="1:5" hidden="1" outlineLevel="1" x14ac:dyDescent="0.25">
      <c r="A289" s="21" t="s">
        <v>481</v>
      </c>
      <c r="B289" s="16" t="s">
        <v>415</v>
      </c>
      <c r="C289" s="9">
        <v>3500</v>
      </c>
      <c r="D289" s="10">
        <v>3000</v>
      </c>
      <c r="E289" s="14"/>
    </row>
    <row r="290" spans="1:5" hidden="1" outlineLevel="1" x14ac:dyDescent="0.25">
      <c r="A290" s="21" t="s">
        <v>482</v>
      </c>
      <c r="B290" s="16" t="s">
        <v>419</v>
      </c>
      <c r="C290" s="9">
        <v>500</v>
      </c>
      <c r="D290" s="10">
        <v>0</v>
      </c>
      <c r="E290" s="14"/>
    </row>
    <row r="291" spans="1:5" hidden="1" outlineLevel="1" x14ac:dyDescent="0.25">
      <c r="A291" s="21" t="s">
        <v>483</v>
      </c>
      <c r="B291" s="16" t="s">
        <v>468</v>
      </c>
      <c r="C291" s="9">
        <v>500</v>
      </c>
      <c r="D291" s="10">
        <v>0</v>
      </c>
      <c r="E291" s="14"/>
    </row>
    <row r="292" spans="1:5" hidden="1" outlineLevel="1" x14ac:dyDescent="0.25">
      <c r="A292" s="21" t="s">
        <v>484</v>
      </c>
      <c r="B292" s="16" t="s">
        <v>478</v>
      </c>
      <c r="C292" s="9">
        <v>250</v>
      </c>
      <c r="D292" s="10">
        <v>0</v>
      </c>
      <c r="E292" s="14"/>
    </row>
    <row r="293" spans="1:5" hidden="1" outlineLevel="1" x14ac:dyDescent="0.25">
      <c r="A293" s="21" t="s">
        <v>485</v>
      </c>
      <c r="B293" s="16" t="s">
        <v>480</v>
      </c>
      <c r="C293" s="9">
        <v>150</v>
      </c>
      <c r="D293" s="10">
        <v>0</v>
      </c>
      <c r="E293" s="14"/>
    </row>
    <row r="294" spans="1:5" hidden="1" outlineLevel="1" x14ac:dyDescent="0.25">
      <c r="A294" s="21" t="s">
        <v>486</v>
      </c>
      <c r="B294" s="16" t="s">
        <v>487</v>
      </c>
      <c r="C294" s="9">
        <v>1300</v>
      </c>
      <c r="D294" s="10">
        <v>0</v>
      </c>
      <c r="E294" s="14"/>
    </row>
    <row r="295" spans="1:5" s="2" customFormat="1" hidden="1" outlineLevel="1" x14ac:dyDescent="0.25">
      <c r="A295" s="26" t="s">
        <v>79</v>
      </c>
      <c r="B295" s="13" t="s">
        <v>488</v>
      </c>
      <c r="C295" s="23"/>
      <c r="D295" s="24"/>
      <c r="E295" s="25"/>
    </row>
    <row r="296" spans="1:5" hidden="1" outlineLevel="1" x14ac:dyDescent="0.25">
      <c r="A296" s="21" t="s">
        <v>489</v>
      </c>
      <c r="B296" s="16" t="s">
        <v>490</v>
      </c>
      <c r="C296" s="9">
        <v>3000</v>
      </c>
      <c r="D296" s="10"/>
      <c r="E296" s="14"/>
    </row>
    <row r="297" spans="1:5" hidden="1" outlineLevel="1" x14ac:dyDescent="0.25">
      <c r="A297" s="21" t="s">
        <v>491</v>
      </c>
      <c r="B297" s="16" t="s">
        <v>492</v>
      </c>
      <c r="C297" s="9">
        <v>3500</v>
      </c>
      <c r="D297" s="10">
        <v>3500</v>
      </c>
      <c r="E297" s="14"/>
    </row>
    <row r="298" spans="1:5" hidden="1" outlineLevel="2" x14ac:dyDescent="0.25">
      <c r="C298" s="9"/>
      <c r="D298" s="10"/>
      <c r="E298" s="14"/>
    </row>
    <row r="299" spans="1:5" s="2" customFormat="1" collapsed="1" x14ac:dyDescent="0.25">
      <c r="A299" s="12" t="str">
        <f>A265</f>
        <v>Domein 7</v>
      </c>
      <c r="B299" s="13" t="str">
        <f>B265</f>
        <v>Competitief sportaanbod</v>
      </c>
      <c r="C299" s="18">
        <f>SUM(C266:C298)</f>
        <v>39150</v>
      </c>
      <c r="D299" s="18">
        <f>SUM(D266:D298)</f>
        <v>26950</v>
      </c>
      <c r="E299" s="20">
        <f>D299-C299</f>
        <v>-12200</v>
      </c>
    </row>
    <row r="300" spans="1:5" x14ac:dyDescent="0.25">
      <c r="A300" s="12"/>
      <c r="B300" s="13"/>
      <c r="C300" s="9"/>
      <c r="D300" s="10"/>
      <c r="E300" s="14"/>
    </row>
    <row r="301" spans="1:5" hidden="1" outlineLevel="1" x14ac:dyDescent="0.25">
      <c r="A301" s="12" t="s">
        <v>493</v>
      </c>
      <c r="B301" s="13" t="s">
        <v>494</v>
      </c>
      <c r="C301" s="9"/>
      <c r="D301" s="10"/>
      <c r="E301" s="14"/>
    </row>
    <row r="302" spans="1:5" hidden="1" outlineLevel="1" x14ac:dyDescent="0.25">
      <c r="B302" s="2"/>
      <c r="C302" s="9"/>
      <c r="D302" s="10"/>
      <c r="E302" s="14"/>
    </row>
    <row r="303" spans="1:5" s="2" customFormat="1" hidden="1" outlineLevel="1" x14ac:dyDescent="0.25">
      <c r="A303" s="2" t="s">
        <v>7</v>
      </c>
      <c r="B303" s="2" t="s">
        <v>495</v>
      </c>
      <c r="C303" s="23"/>
      <c r="D303" s="24"/>
      <c r="E303" s="25"/>
    </row>
    <row r="304" spans="1:5" hidden="1" outlineLevel="1" x14ac:dyDescent="0.25">
      <c r="A304" s="5" t="s">
        <v>496</v>
      </c>
      <c r="B304" s="5" t="s">
        <v>497</v>
      </c>
      <c r="C304" s="9">
        <v>100000</v>
      </c>
      <c r="D304" s="10">
        <v>16000</v>
      </c>
      <c r="E304" s="14"/>
    </row>
    <row r="305" spans="1:5" hidden="1" outlineLevel="1" x14ac:dyDescent="0.25">
      <c r="A305" s="5" t="s">
        <v>1453</v>
      </c>
      <c r="B305" s="5" t="s">
        <v>498</v>
      </c>
      <c r="C305" s="9">
        <v>1500</v>
      </c>
      <c r="D305" s="10"/>
      <c r="E305" s="14"/>
    </row>
    <row r="306" spans="1:5" hidden="1" outlineLevel="1" x14ac:dyDescent="0.25">
      <c r="C306" s="9"/>
      <c r="D306" s="10"/>
      <c r="E306" s="14"/>
    </row>
    <row r="307" spans="1:5" collapsed="1" x14ac:dyDescent="0.25">
      <c r="A307" s="12" t="str">
        <f>A301</f>
        <v>Domein 8</v>
      </c>
      <c r="B307" s="13" t="str">
        <f>B301</f>
        <v xml:space="preserve">Evenementen </v>
      </c>
      <c r="C307" s="18">
        <f>SUM(C302:C306)</f>
        <v>101500</v>
      </c>
      <c r="D307" s="18">
        <f>SUM(D302:D306)</f>
        <v>16000</v>
      </c>
      <c r="E307" s="20">
        <f>D307-C307</f>
        <v>-85500</v>
      </c>
    </row>
    <row r="308" spans="1:5" x14ac:dyDescent="0.25">
      <c r="A308" s="12"/>
      <c r="B308" s="13"/>
      <c r="C308" s="9"/>
      <c r="D308" s="10"/>
      <c r="E308" s="14"/>
    </row>
    <row r="309" spans="1:5" x14ac:dyDescent="0.25">
      <c r="A309" s="12"/>
      <c r="B309" s="13"/>
      <c r="C309" s="23"/>
      <c r="D309" s="24"/>
      <c r="E309" s="25"/>
    </row>
    <row r="310" spans="1:5" x14ac:dyDescent="0.25">
      <c r="A310" s="12"/>
      <c r="B310" s="26" t="s">
        <v>499</v>
      </c>
      <c r="C310" s="18">
        <f>C80+C132+C161+C185+C228+C263+C299+C307</f>
        <v>2243360</v>
      </c>
      <c r="D310" s="18">
        <f>D80+D132+D161+D185+D228+D263+D299+D307</f>
        <v>2659190</v>
      </c>
      <c r="E310" s="20">
        <f>D310-C310</f>
        <v>415830</v>
      </c>
    </row>
    <row r="311" spans="1:5" x14ac:dyDescent="0.25">
      <c r="A311" s="12"/>
      <c r="B311" s="12"/>
      <c r="C311" s="27"/>
      <c r="D311" s="28"/>
      <c r="E311" s="14"/>
    </row>
    <row r="312" spans="1:5" x14ac:dyDescent="0.25">
      <c r="C312" s="9"/>
      <c r="D312" s="28"/>
      <c r="E312" s="14"/>
    </row>
    <row r="313" spans="1:5" hidden="1" outlineLevel="1" x14ac:dyDescent="0.25">
      <c r="A313" s="12" t="s">
        <v>500</v>
      </c>
      <c r="B313" s="13" t="s">
        <v>501</v>
      </c>
      <c r="C313" s="9"/>
      <c r="D313" s="10"/>
      <c r="E313" s="14"/>
    </row>
    <row r="314" spans="1:5" hidden="1" outlineLevel="1" x14ac:dyDescent="0.25">
      <c r="B314" s="2"/>
      <c r="C314" s="9"/>
      <c r="D314" s="10"/>
      <c r="E314" s="14"/>
    </row>
    <row r="315" spans="1:5" s="2" customFormat="1" hidden="1" outlineLevel="1" x14ac:dyDescent="0.25">
      <c r="A315" s="2" t="s">
        <v>7</v>
      </c>
      <c r="B315" s="2" t="s">
        <v>502</v>
      </c>
      <c r="C315" s="23"/>
      <c r="D315" s="24"/>
      <c r="E315" s="25"/>
    </row>
    <row r="316" spans="1:5" hidden="1" outlineLevel="1" x14ac:dyDescent="0.25">
      <c r="A316" s="5" t="s">
        <v>503</v>
      </c>
      <c r="B316" s="5" t="s">
        <v>504</v>
      </c>
      <c r="C316" s="9">
        <v>3000</v>
      </c>
      <c r="D316" s="10">
        <v>2000</v>
      </c>
      <c r="E316" s="14"/>
    </row>
    <row r="317" spans="1:5" hidden="1" outlineLevel="1" x14ac:dyDescent="0.25">
      <c r="A317" s="5" t="s">
        <v>505</v>
      </c>
      <c r="B317" s="5" t="s">
        <v>506</v>
      </c>
      <c r="C317" s="9">
        <v>16000</v>
      </c>
      <c r="D317" s="10">
        <v>10000</v>
      </c>
      <c r="E317" s="14"/>
    </row>
    <row r="318" spans="1:5" hidden="1" outlineLevel="2" x14ac:dyDescent="0.25">
      <c r="C318" s="9"/>
      <c r="D318" s="10"/>
      <c r="E318" s="14"/>
    </row>
    <row r="319" spans="1:5" s="2" customFormat="1" collapsed="1" x14ac:dyDescent="0.25">
      <c r="A319" s="12" t="str">
        <f>A313</f>
        <v>Domein 10</v>
      </c>
      <c r="B319" s="13" t="str">
        <f>B313</f>
        <v>BF Jeugdsport</v>
      </c>
      <c r="C319" s="18">
        <f>SUM(C315:C317)</f>
        <v>19000</v>
      </c>
      <c r="D319" s="18">
        <f>SUM(D315:D317)</f>
        <v>12000</v>
      </c>
      <c r="E319" s="20">
        <f>D319-C319</f>
        <v>-7000</v>
      </c>
    </row>
    <row r="320" spans="1:5" x14ac:dyDescent="0.25">
      <c r="A320" s="12"/>
      <c r="B320" s="12"/>
      <c r="C320" s="9"/>
      <c r="D320" s="10"/>
      <c r="E320" s="14"/>
    </row>
    <row r="321" spans="1:5" hidden="1" outlineLevel="1" x14ac:dyDescent="0.25">
      <c r="A321" s="12" t="s">
        <v>507</v>
      </c>
      <c r="B321" s="13" t="s">
        <v>508</v>
      </c>
      <c r="C321" s="9"/>
      <c r="D321" s="10"/>
      <c r="E321" s="14"/>
    </row>
    <row r="322" spans="1:5" hidden="1" outlineLevel="1" x14ac:dyDescent="0.25">
      <c r="B322" s="2"/>
      <c r="C322" s="9"/>
      <c r="D322" s="10"/>
      <c r="E322" s="14"/>
    </row>
    <row r="323" spans="1:5" hidden="1" outlineLevel="1" x14ac:dyDescent="0.25">
      <c r="A323" s="2" t="s">
        <v>7</v>
      </c>
      <c r="B323" s="2" t="s">
        <v>509</v>
      </c>
      <c r="C323" s="9"/>
      <c r="D323" s="10"/>
      <c r="E323" s="14"/>
    </row>
    <row r="324" spans="1:5" ht="13.5" hidden="1" customHeight="1" outlineLevel="1" x14ac:dyDescent="0.25">
      <c r="A324" s="17" t="s">
        <v>510</v>
      </c>
      <c r="B324" s="16" t="s">
        <v>511</v>
      </c>
      <c r="C324" s="9">
        <v>48286</v>
      </c>
      <c r="D324" s="10">
        <v>48286</v>
      </c>
      <c r="E324" s="14">
        <v>0</v>
      </c>
    </row>
    <row r="325" spans="1:5" ht="13.5" hidden="1" customHeight="1" outlineLevel="1" x14ac:dyDescent="0.25">
      <c r="A325" s="17"/>
      <c r="B325" s="16"/>
      <c r="C325" s="9"/>
      <c r="D325" s="10"/>
      <c r="E325" s="14"/>
    </row>
    <row r="326" spans="1:5" collapsed="1" x14ac:dyDescent="0.25">
      <c r="A326" s="12" t="str">
        <f>A321</f>
        <v>Domein 11</v>
      </c>
      <c r="B326" s="13" t="str">
        <f>B321</f>
        <v xml:space="preserve">BF Kansengroepen </v>
      </c>
      <c r="C326" s="18">
        <f>SUM(C321:C325)</f>
        <v>48286</v>
      </c>
      <c r="D326" s="18">
        <f>SUM(D321:D325)</f>
        <v>48286</v>
      </c>
      <c r="E326" s="20">
        <f>D326-C326</f>
        <v>0</v>
      </c>
    </row>
    <row r="327" spans="1:5" x14ac:dyDescent="0.25">
      <c r="A327" s="12"/>
      <c r="B327" s="13"/>
      <c r="C327" s="23"/>
      <c r="D327" s="29"/>
      <c r="E327" s="25"/>
    </row>
    <row r="328" spans="1:5" hidden="1" outlineLevel="1" x14ac:dyDescent="0.25">
      <c r="A328" s="12" t="s">
        <v>512</v>
      </c>
      <c r="B328" s="13" t="s">
        <v>513</v>
      </c>
      <c r="C328" s="9"/>
      <c r="D328" s="10"/>
      <c r="E328" s="14"/>
    </row>
    <row r="329" spans="1:5" hidden="1" outlineLevel="1" x14ac:dyDescent="0.25">
      <c r="B329" s="2"/>
      <c r="C329" s="9"/>
      <c r="D329" s="10"/>
      <c r="E329" s="14"/>
    </row>
    <row r="330" spans="1:5" s="2" customFormat="1" hidden="1" outlineLevel="1" x14ac:dyDescent="0.25">
      <c r="A330" s="2" t="s">
        <v>7</v>
      </c>
      <c r="B330" s="2" t="s">
        <v>514</v>
      </c>
      <c r="C330" s="23"/>
      <c r="D330" s="24"/>
      <c r="E330" s="25"/>
    </row>
    <row r="331" spans="1:5" hidden="1" outlineLevel="1" x14ac:dyDescent="0.25">
      <c r="A331" s="17" t="s">
        <v>515</v>
      </c>
      <c r="B331" s="16" t="s">
        <v>516</v>
      </c>
      <c r="C331" s="9">
        <v>14423</v>
      </c>
      <c r="D331" s="10">
        <v>14423</v>
      </c>
      <c r="E331" s="14">
        <v>47552</v>
      </c>
    </row>
    <row r="332" spans="1:5" hidden="1" outlineLevel="1" x14ac:dyDescent="0.25">
      <c r="C332" s="9"/>
      <c r="D332" s="10"/>
      <c r="E332" s="14"/>
    </row>
    <row r="333" spans="1:5" collapsed="1" x14ac:dyDescent="0.25">
      <c r="A333" s="12" t="str">
        <f>A328</f>
        <v>Domein 12</v>
      </c>
      <c r="B333" s="13" t="str">
        <f>B328</f>
        <v>BF Innovatief</v>
      </c>
      <c r="C333" s="18">
        <f>SUM(C330:C332)</f>
        <v>14423</v>
      </c>
      <c r="D333" s="18">
        <f>SUM(D330:D332)</f>
        <v>14423</v>
      </c>
      <c r="E333" s="20">
        <f>D333-C333</f>
        <v>0</v>
      </c>
    </row>
    <row r="334" spans="1:5" x14ac:dyDescent="0.25">
      <c r="C334" s="9"/>
      <c r="D334" s="10"/>
      <c r="E334" s="14"/>
    </row>
    <row r="335" spans="1:5" hidden="1" outlineLevel="1" x14ac:dyDescent="0.25">
      <c r="A335" s="12" t="s">
        <v>517</v>
      </c>
      <c r="B335" s="13" t="s">
        <v>518</v>
      </c>
      <c r="C335" s="9"/>
      <c r="D335" s="10"/>
      <c r="E335" s="14"/>
    </row>
    <row r="336" spans="1:5" hidden="1" outlineLevel="2" x14ac:dyDescent="0.25">
      <c r="B336" s="2"/>
      <c r="C336" s="9"/>
      <c r="D336" s="10"/>
      <c r="E336" s="14"/>
    </row>
    <row r="337" spans="1:5" hidden="1" outlineLevel="2" x14ac:dyDescent="0.25">
      <c r="A337" s="15" t="s">
        <v>519</v>
      </c>
      <c r="B337" s="16" t="s">
        <v>520</v>
      </c>
      <c r="C337" s="9">
        <v>0</v>
      </c>
      <c r="D337" s="10">
        <v>0</v>
      </c>
      <c r="E337" s="14">
        <v>0</v>
      </c>
    </row>
    <row r="338" spans="1:5" hidden="1" outlineLevel="2" x14ac:dyDescent="0.25">
      <c r="A338" s="15" t="s">
        <v>521</v>
      </c>
      <c r="B338" s="16" t="s">
        <v>522</v>
      </c>
      <c r="C338" s="9">
        <v>0</v>
      </c>
      <c r="D338" s="10">
        <v>0</v>
      </c>
      <c r="E338" s="14">
        <v>0</v>
      </c>
    </row>
    <row r="339" spans="1:5" hidden="1" outlineLevel="2" x14ac:dyDescent="0.25">
      <c r="C339" s="9"/>
      <c r="D339" s="10"/>
      <c r="E339" s="14"/>
    </row>
    <row r="340" spans="1:5" hidden="1" outlineLevel="1" collapsed="1" x14ac:dyDescent="0.25">
      <c r="A340" s="12" t="s">
        <v>523</v>
      </c>
      <c r="B340" s="13" t="s">
        <v>524</v>
      </c>
      <c r="C340" s="18">
        <v>0</v>
      </c>
      <c r="D340" s="19">
        <v>0</v>
      </c>
      <c r="E340" s="20">
        <v>0</v>
      </c>
    </row>
    <row r="341" spans="1:5" hidden="1" outlineLevel="2" x14ac:dyDescent="0.25">
      <c r="B341" s="2"/>
      <c r="C341" s="9"/>
      <c r="D341" s="10"/>
      <c r="E341" s="14"/>
    </row>
    <row r="342" spans="1:5" hidden="1" outlineLevel="2" x14ac:dyDescent="0.25">
      <c r="A342" s="15" t="s">
        <v>525</v>
      </c>
      <c r="B342" s="16" t="s">
        <v>526</v>
      </c>
      <c r="C342" s="9">
        <v>0</v>
      </c>
      <c r="D342" s="10">
        <v>0</v>
      </c>
      <c r="E342" s="14">
        <v>0</v>
      </c>
    </row>
    <row r="343" spans="1:5" hidden="1" outlineLevel="2" x14ac:dyDescent="0.25">
      <c r="A343" s="15" t="s">
        <v>527</v>
      </c>
      <c r="B343" s="16" t="s">
        <v>528</v>
      </c>
      <c r="C343" s="9">
        <v>0</v>
      </c>
      <c r="D343" s="10">
        <v>0</v>
      </c>
      <c r="E343" s="14">
        <v>0</v>
      </c>
    </row>
    <row r="344" spans="1:5" hidden="1" outlineLevel="2" x14ac:dyDescent="0.25">
      <c r="A344" s="15" t="s">
        <v>529</v>
      </c>
      <c r="B344" s="16" t="s">
        <v>530</v>
      </c>
      <c r="C344" s="9">
        <v>0</v>
      </c>
      <c r="D344" s="10">
        <v>0</v>
      </c>
      <c r="E344" s="14">
        <v>0</v>
      </c>
    </row>
    <row r="345" spans="1:5" hidden="1" outlineLevel="2" x14ac:dyDescent="0.25">
      <c r="A345" s="17" t="s">
        <v>531</v>
      </c>
      <c r="B345" s="16" t="s">
        <v>532</v>
      </c>
      <c r="C345" s="9">
        <v>0</v>
      </c>
      <c r="D345" s="10">
        <v>0</v>
      </c>
      <c r="E345" s="14">
        <v>0</v>
      </c>
    </row>
    <row r="346" spans="1:5" hidden="1" outlineLevel="2" x14ac:dyDescent="0.25">
      <c r="A346" s="17" t="s">
        <v>533</v>
      </c>
      <c r="B346" s="16" t="s">
        <v>534</v>
      </c>
      <c r="C346" s="9">
        <v>0</v>
      </c>
      <c r="D346" s="10">
        <v>0</v>
      </c>
      <c r="E346" s="14">
        <v>0</v>
      </c>
    </row>
    <row r="347" spans="1:5" hidden="1" outlineLevel="2" x14ac:dyDescent="0.25">
      <c r="A347" s="17" t="s">
        <v>535</v>
      </c>
      <c r="B347" s="16" t="s">
        <v>536</v>
      </c>
      <c r="C347" s="9">
        <v>0</v>
      </c>
      <c r="D347" s="10">
        <v>0</v>
      </c>
      <c r="E347" s="14">
        <v>0</v>
      </c>
    </row>
    <row r="348" spans="1:5" hidden="1" outlineLevel="2" x14ac:dyDescent="0.25">
      <c r="A348" s="15" t="s">
        <v>537</v>
      </c>
      <c r="B348" s="16" t="s">
        <v>538</v>
      </c>
      <c r="C348" s="9">
        <v>0</v>
      </c>
      <c r="D348" s="10">
        <v>0</v>
      </c>
      <c r="E348" s="14">
        <v>0</v>
      </c>
    </row>
    <row r="349" spans="1:5" hidden="1" outlineLevel="2" x14ac:dyDescent="0.25">
      <c r="A349" s="15" t="s">
        <v>539</v>
      </c>
      <c r="B349" s="16" t="s">
        <v>540</v>
      </c>
      <c r="C349" s="9">
        <v>0</v>
      </c>
      <c r="D349" s="10">
        <v>0</v>
      </c>
      <c r="E349" s="14">
        <v>0</v>
      </c>
    </row>
    <row r="350" spans="1:5" hidden="1" outlineLevel="2" x14ac:dyDescent="0.25">
      <c r="A350" s="15" t="s">
        <v>541</v>
      </c>
      <c r="B350" s="16" t="s">
        <v>542</v>
      </c>
      <c r="C350" s="9">
        <v>0</v>
      </c>
      <c r="D350" s="10">
        <v>0</v>
      </c>
      <c r="E350" s="14">
        <v>0</v>
      </c>
    </row>
    <row r="351" spans="1:5" hidden="1" outlineLevel="2" x14ac:dyDescent="0.25">
      <c r="A351" s="15" t="s">
        <v>543</v>
      </c>
      <c r="B351" s="16" t="s">
        <v>544</v>
      </c>
      <c r="C351" s="9">
        <v>0</v>
      </c>
      <c r="D351" s="10">
        <v>0</v>
      </c>
      <c r="E351" s="14">
        <v>0</v>
      </c>
    </row>
    <row r="352" spans="1:5" hidden="1" outlineLevel="2" x14ac:dyDescent="0.25">
      <c r="A352" s="17" t="s">
        <v>545</v>
      </c>
      <c r="B352" s="16" t="s">
        <v>546</v>
      </c>
      <c r="C352" s="9">
        <v>0</v>
      </c>
      <c r="D352" s="10">
        <v>0</v>
      </c>
      <c r="E352" s="14">
        <v>0</v>
      </c>
    </row>
    <row r="353" spans="1:5" hidden="1" outlineLevel="2" x14ac:dyDescent="0.25">
      <c r="A353" s="15" t="s">
        <v>547</v>
      </c>
      <c r="B353" s="16" t="s">
        <v>548</v>
      </c>
      <c r="C353" s="9">
        <v>0</v>
      </c>
      <c r="D353" s="10">
        <v>0</v>
      </c>
      <c r="E353" s="14">
        <v>0</v>
      </c>
    </row>
    <row r="354" spans="1:5" hidden="1" outlineLevel="2" x14ac:dyDescent="0.25">
      <c r="A354" s="15" t="s">
        <v>549</v>
      </c>
      <c r="B354" s="16" t="s">
        <v>550</v>
      </c>
      <c r="C354" s="9">
        <v>0</v>
      </c>
      <c r="D354" s="10">
        <v>0</v>
      </c>
      <c r="E354" s="14">
        <v>0</v>
      </c>
    </row>
    <row r="355" spans="1:5" hidden="1" outlineLevel="2" x14ac:dyDescent="0.25">
      <c r="A355" s="15" t="s">
        <v>551</v>
      </c>
      <c r="B355" s="16" t="s">
        <v>552</v>
      </c>
      <c r="C355" s="9">
        <v>0</v>
      </c>
      <c r="D355" s="10">
        <v>0</v>
      </c>
      <c r="E355" s="14">
        <v>0</v>
      </c>
    </row>
    <row r="356" spans="1:5" hidden="1" outlineLevel="2" x14ac:dyDescent="0.25">
      <c r="A356" s="15" t="s">
        <v>553</v>
      </c>
      <c r="B356" s="16" t="s">
        <v>554</v>
      </c>
      <c r="C356" s="9">
        <v>0</v>
      </c>
      <c r="D356" s="10">
        <v>0</v>
      </c>
      <c r="E356" s="14">
        <v>0</v>
      </c>
    </row>
    <row r="357" spans="1:5" hidden="1" outlineLevel="2" x14ac:dyDescent="0.25">
      <c r="A357" s="15" t="s">
        <v>555</v>
      </c>
      <c r="B357" s="16" t="s">
        <v>556</v>
      </c>
      <c r="C357" s="9">
        <v>0</v>
      </c>
      <c r="D357" s="10">
        <v>0</v>
      </c>
      <c r="E357" s="14">
        <v>0</v>
      </c>
    </row>
    <row r="358" spans="1:5" hidden="1" outlineLevel="2" x14ac:dyDescent="0.25">
      <c r="A358" s="17" t="s">
        <v>557</v>
      </c>
      <c r="B358" s="16" t="s">
        <v>558</v>
      </c>
      <c r="C358" s="9">
        <v>0</v>
      </c>
      <c r="D358" s="10">
        <v>0</v>
      </c>
      <c r="E358" s="14">
        <v>0</v>
      </c>
    </row>
    <row r="359" spans="1:5" hidden="1" outlineLevel="2" x14ac:dyDescent="0.25">
      <c r="A359" s="17" t="s">
        <v>559</v>
      </c>
      <c r="B359" s="16" t="s">
        <v>560</v>
      </c>
      <c r="C359" s="9">
        <v>0</v>
      </c>
      <c r="D359" s="10">
        <v>0</v>
      </c>
      <c r="E359" s="14">
        <v>0</v>
      </c>
    </row>
    <row r="360" spans="1:5" hidden="1" outlineLevel="2" x14ac:dyDescent="0.25">
      <c r="A360" s="17" t="s">
        <v>561</v>
      </c>
      <c r="B360" s="16" t="s">
        <v>562</v>
      </c>
      <c r="C360" s="9">
        <v>0</v>
      </c>
      <c r="D360" s="10">
        <v>0</v>
      </c>
      <c r="E360" s="14">
        <v>0</v>
      </c>
    </row>
    <row r="361" spans="1:5" hidden="1" outlineLevel="2" x14ac:dyDescent="0.25">
      <c r="A361" s="17" t="s">
        <v>563</v>
      </c>
      <c r="B361" s="16" t="s">
        <v>564</v>
      </c>
      <c r="C361" s="9">
        <v>0</v>
      </c>
      <c r="D361" s="10">
        <v>0</v>
      </c>
      <c r="E361" s="14">
        <v>0</v>
      </c>
    </row>
    <row r="362" spans="1:5" hidden="1" outlineLevel="2" x14ac:dyDescent="0.25">
      <c r="A362" s="15" t="s">
        <v>565</v>
      </c>
      <c r="B362" s="16" t="s">
        <v>566</v>
      </c>
      <c r="C362" s="9">
        <v>0</v>
      </c>
      <c r="D362" s="10">
        <v>0</v>
      </c>
      <c r="E362" s="14">
        <v>0</v>
      </c>
    </row>
    <row r="363" spans="1:5" hidden="1" outlineLevel="2" x14ac:dyDescent="0.25">
      <c r="A363" s="15" t="s">
        <v>567</v>
      </c>
      <c r="B363" s="16" t="s">
        <v>568</v>
      </c>
      <c r="C363" s="9">
        <v>0</v>
      </c>
      <c r="D363" s="10">
        <v>0</v>
      </c>
      <c r="E363" s="14">
        <v>0</v>
      </c>
    </row>
    <row r="364" spans="1:5" hidden="1" outlineLevel="2" x14ac:dyDescent="0.25">
      <c r="A364" s="15" t="s">
        <v>569</v>
      </c>
      <c r="B364" s="16" t="s">
        <v>570</v>
      </c>
      <c r="C364" s="9">
        <v>0</v>
      </c>
      <c r="D364" s="10">
        <v>0</v>
      </c>
      <c r="E364" s="14">
        <v>0</v>
      </c>
    </row>
    <row r="365" spans="1:5" hidden="1" outlineLevel="2" x14ac:dyDescent="0.25">
      <c r="A365" s="15" t="s">
        <v>571</v>
      </c>
      <c r="B365" s="16" t="s">
        <v>572</v>
      </c>
      <c r="C365" s="9">
        <v>0</v>
      </c>
      <c r="D365" s="10">
        <v>0</v>
      </c>
      <c r="E365" s="14">
        <v>0</v>
      </c>
    </row>
    <row r="366" spans="1:5" hidden="1" outlineLevel="2" x14ac:dyDescent="0.25">
      <c r="A366" s="15" t="s">
        <v>573</v>
      </c>
      <c r="B366" s="16" t="s">
        <v>574</v>
      </c>
      <c r="C366" s="9">
        <v>0</v>
      </c>
      <c r="D366" s="10">
        <v>0</v>
      </c>
      <c r="E366" s="14">
        <v>0</v>
      </c>
    </row>
    <row r="367" spans="1:5" hidden="1" outlineLevel="2" x14ac:dyDescent="0.25">
      <c r="A367" s="15" t="s">
        <v>575</v>
      </c>
      <c r="B367" s="16" t="s">
        <v>576</v>
      </c>
      <c r="C367" s="9">
        <v>0</v>
      </c>
      <c r="D367" s="10">
        <v>0</v>
      </c>
      <c r="E367" s="14">
        <v>0</v>
      </c>
    </row>
    <row r="368" spans="1:5" hidden="1" outlineLevel="2" x14ac:dyDescent="0.25">
      <c r="C368" s="9"/>
      <c r="D368" s="10"/>
      <c r="E368" s="14"/>
    </row>
    <row r="369" spans="1:5" hidden="1" outlineLevel="1" x14ac:dyDescent="0.25">
      <c r="A369" s="12" t="s">
        <v>577</v>
      </c>
      <c r="B369" s="13" t="s">
        <v>578</v>
      </c>
      <c r="C369" s="18">
        <v>0</v>
      </c>
      <c r="D369" s="19">
        <v>0</v>
      </c>
      <c r="E369" s="20">
        <v>0</v>
      </c>
    </row>
    <row r="370" spans="1:5" hidden="1" outlineLevel="2" x14ac:dyDescent="0.25">
      <c r="B370" s="2"/>
      <c r="C370" s="9"/>
      <c r="D370" s="10"/>
      <c r="E370" s="14"/>
    </row>
    <row r="371" spans="1:5" hidden="1" outlineLevel="2" x14ac:dyDescent="0.25">
      <c r="A371" s="17" t="s">
        <v>579</v>
      </c>
      <c r="B371" s="16" t="s">
        <v>580</v>
      </c>
      <c r="C371" s="9">
        <v>0</v>
      </c>
      <c r="D371" s="10">
        <v>0</v>
      </c>
      <c r="E371" s="14">
        <v>0</v>
      </c>
    </row>
    <row r="372" spans="1:5" hidden="1" outlineLevel="2" x14ac:dyDescent="0.25">
      <c r="A372" s="17" t="s">
        <v>581</v>
      </c>
      <c r="B372" s="16" t="s">
        <v>582</v>
      </c>
      <c r="C372" s="9">
        <v>0</v>
      </c>
      <c r="D372" s="10">
        <v>0</v>
      </c>
      <c r="E372" s="14">
        <v>0</v>
      </c>
    </row>
    <row r="373" spans="1:5" hidden="1" outlineLevel="2" x14ac:dyDescent="0.25">
      <c r="A373" s="15" t="s">
        <v>583</v>
      </c>
      <c r="B373" s="16" t="s">
        <v>584</v>
      </c>
      <c r="C373" s="9">
        <v>0</v>
      </c>
      <c r="D373" s="10">
        <v>0</v>
      </c>
      <c r="E373" s="14">
        <v>0</v>
      </c>
    </row>
    <row r="374" spans="1:5" hidden="1" outlineLevel="2" x14ac:dyDescent="0.25">
      <c r="A374" s="15" t="s">
        <v>585</v>
      </c>
      <c r="B374" s="16" t="s">
        <v>586</v>
      </c>
      <c r="C374" s="9">
        <v>0</v>
      </c>
      <c r="D374" s="10">
        <v>0</v>
      </c>
      <c r="E374" s="14">
        <v>0</v>
      </c>
    </row>
    <row r="375" spans="1:5" hidden="1" outlineLevel="2" x14ac:dyDescent="0.25">
      <c r="A375" s="15" t="s">
        <v>587</v>
      </c>
      <c r="B375" s="16" t="s">
        <v>588</v>
      </c>
      <c r="C375" s="9">
        <v>0</v>
      </c>
      <c r="D375" s="10">
        <v>0</v>
      </c>
      <c r="E375" s="14">
        <v>0</v>
      </c>
    </row>
    <row r="376" spans="1:5" hidden="1" outlineLevel="2" x14ac:dyDescent="0.25">
      <c r="A376" s="15" t="s">
        <v>589</v>
      </c>
      <c r="B376" s="16" t="s">
        <v>590</v>
      </c>
      <c r="C376" s="9">
        <v>0</v>
      </c>
      <c r="D376" s="10">
        <v>0</v>
      </c>
      <c r="E376" s="14">
        <v>0</v>
      </c>
    </row>
    <row r="377" spans="1:5" hidden="1" outlineLevel="2" x14ac:dyDescent="0.25">
      <c r="A377" s="15" t="s">
        <v>591</v>
      </c>
      <c r="B377" s="16" t="s">
        <v>592</v>
      </c>
      <c r="C377" s="9">
        <v>0</v>
      </c>
      <c r="D377" s="10">
        <v>0</v>
      </c>
      <c r="E377" s="14">
        <v>0</v>
      </c>
    </row>
    <row r="378" spans="1:5" hidden="1" outlineLevel="2" x14ac:dyDescent="0.25">
      <c r="A378" s="15" t="s">
        <v>593</v>
      </c>
      <c r="B378" s="16" t="s">
        <v>594</v>
      </c>
      <c r="C378" s="9">
        <v>0</v>
      </c>
      <c r="D378" s="10">
        <v>0</v>
      </c>
      <c r="E378" s="14">
        <v>0</v>
      </c>
    </row>
    <row r="379" spans="1:5" hidden="1" outlineLevel="2" x14ac:dyDescent="0.25">
      <c r="A379" s="15" t="s">
        <v>595</v>
      </c>
      <c r="B379" s="16" t="s">
        <v>596</v>
      </c>
      <c r="C379" s="9">
        <v>0</v>
      </c>
      <c r="D379" s="10">
        <v>0</v>
      </c>
      <c r="E379" s="14">
        <v>0</v>
      </c>
    </row>
    <row r="380" spans="1:5" hidden="1" outlineLevel="2" x14ac:dyDescent="0.25">
      <c r="A380" s="15" t="s">
        <v>597</v>
      </c>
      <c r="B380" s="16" t="s">
        <v>598</v>
      </c>
      <c r="C380" s="9">
        <v>0</v>
      </c>
      <c r="D380" s="10">
        <v>0</v>
      </c>
      <c r="E380" s="14">
        <v>0</v>
      </c>
    </row>
    <row r="381" spans="1:5" hidden="1" outlineLevel="2" x14ac:dyDescent="0.25">
      <c r="A381" s="15" t="s">
        <v>599</v>
      </c>
      <c r="B381" s="16" t="s">
        <v>600</v>
      </c>
      <c r="C381" s="9">
        <v>0</v>
      </c>
      <c r="D381" s="10">
        <v>0</v>
      </c>
      <c r="E381" s="14">
        <v>0</v>
      </c>
    </row>
    <row r="382" spans="1:5" hidden="1" outlineLevel="2" x14ac:dyDescent="0.25">
      <c r="A382" s="15" t="s">
        <v>601</v>
      </c>
      <c r="B382" s="16" t="s">
        <v>602</v>
      </c>
      <c r="C382" s="9">
        <v>0</v>
      </c>
      <c r="D382" s="10">
        <v>0</v>
      </c>
      <c r="E382" s="14">
        <v>0</v>
      </c>
    </row>
    <row r="383" spans="1:5" hidden="1" outlineLevel="2" x14ac:dyDescent="0.25">
      <c r="A383" s="15" t="s">
        <v>603</v>
      </c>
      <c r="B383" s="16" t="s">
        <v>604</v>
      </c>
      <c r="C383" s="9">
        <v>0</v>
      </c>
      <c r="D383" s="10">
        <v>0</v>
      </c>
      <c r="E383" s="14">
        <v>0</v>
      </c>
    </row>
    <row r="384" spans="1:5" hidden="1" outlineLevel="2" x14ac:dyDescent="0.25">
      <c r="A384" s="15" t="s">
        <v>605</v>
      </c>
      <c r="B384" s="16" t="s">
        <v>606</v>
      </c>
      <c r="C384" s="9">
        <v>0</v>
      </c>
      <c r="D384" s="10">
        <v>0</v>
      </c>
      <c r="E384" s="14">
        <v>0</v>
      </c>
    </row>
    <row r="385" spans="1:5" hidden="1" outlineLevel="2" x14ac:dyDescent="0.25">
      <c r="A385" s="15" t="s">
        <v>607</v>
      </c>
      <c r="B385" s="16" t="s">
        <v>608</v>
      </c>
      <c r="C385" s="9">
        <v>0</v>
      </c>
      <c r="D385" s="10">
        <v>0</v>
      </c>
      <c r="E385" s="14">
        <v>0</v>
      </c>
    </row>
    <row r="386" spans="1:5" hidden="1" outlineLevel="2" x14ac:dyDescent="0.25">
      <c r="A386" s="17" t="s">
        <v>609</v>
      </c>
      <c r="B386" s="16" t="s">
        <v>610</v>
      </c>
      <c r="C386" s="9">
        <v>0</v>
      </c>
      <c r="D386" s="10">
        <v>0</v>
      </c>
      <c r="E386" s="14">
        <v>0</v>
      </c>
    </row>
    <row r="387" spans="1:5" hidden="1" outlineLevel="2" x14ac:dyDescent="0.25">
      <c r="A387" s="17" t="s">
        <v>611</v>
      </c>
      <c r="B387" s="16" t="s">
        <v>612</v>
      </c>
      <c r="C387" s="9">
        <v>0</v>
      </c>
      <c r="D387" s="10">
        <v>0</v>
      </c>
      <c r="E387" s="14">
        <v>0</v>
      </c>
    </row>
    <row r="388" spans="1:5" hidden="1" outlineLevel="2" x14ac:dyDescent="0.25">
      <c r="A388" s="17" t="s">
        <v>613</v>
      </c>
      <c r="B388" s="16" t="s">
        <v>614</v>
      </c>
      <c r="C388" s="9">
        <v>0</v>
      </c>
      <c r="D388" s="10">
        <v>0</v>
      </c>
      <c r="E388" s="14">
        <v>0</v>
      </c>
    </row>
    <row r="389" spans="1:5" hidden="1" outlineLevel="2" x14ac:dyDescent="0.25">
      <c r="A389" s="17" t="s">
        <v>615</v>
      </c>
      <c r="B389" s="16" t="s">
        <v>616</v>
      </c>
      <c r="C389" s="9">
        <v>0</v>
      </c>
      <c r="D389" s="10">
        <v>0</v>
      </c>
      <c r="E389" s="14">
        <v>0</v>
      </c>
    </row>
    <row r="390" spans="1:5" hidden="1" outlineLevel="2" x14ac:dyDescent="0.25">
      <c r="A390" s="15" t="s">
        <v>617</v>
      </c>
      <c r="B390" s="16" t="s">
        <v>618</v>
      </c>
      <c r="C390" s="9">
        <v>0</v>
      </c>
      <c r="D390" s="10">
        <v>0</v>
      </c>
      <c r="E390" s="14">
        <v>0</v>
      </c>
    </row>
    <row r="391" spans="1:5" hidden="1" outlineLevel="2" x14ac:dyDescent="0.25">
      <c r="A391" s="15" t="s">
        <v>619</v>
      </c>
      <c r="B391" s="16" t="s">
        <v>620</v>
      </c>
      <c r="C391" s="9">
        <v>0</v>
      </c>
      <c r="D391" s="10">
        <v>0</v>
      </c>
      <c r="E391" s="14">
        <v>0</v>
      </c>
    </row>
    <row r="392" spans="1:5" hidden="1" outlineLevel="2" x14ac:dyDescent="0.25">
      <c r="A392" s="15" t="s">
        <v>621</v>
      </c>
      <c r="B392" s="16" t="s">
        <v>622</v>
      </c>
      <c r="C392" s="9">
        <v>0</v>
      </c>
      <c r="D392" s="10">
        <v>0</v>
      </c>
      <c r="E392" s="14">
        <v>0</v>
      </c>
    </row>
    <row r="393" spans="1:5" hidden="1" outlineLevel="2" x14ac:dyDescent="0.25">
      <c r="A393" s="15" t="s">
        <v>623</v>
      </c>
      <c r="B393" s="16" t="s">
        <v>624</v>
      </c>
      <c r="C393" s="9">
        <v>0</v>
      </c>
      <c r="D393" s="10">
        <v>0</v>
      </c>
      <c r="E393" s="14">
        <v>0</v>
      </c>
    </row>
    <row r="394" spans="1:5" hidden="1" outlineLevel="2" x14ac:dyDescent="0.25">
      <c r="A394" s="15" t="s">
        <v>625</v>
      </c>
      <c r="B394" s="16" t="s">
        <v>626</v>
      </c>
      <c r="C394" s="9">
        <v>0</v>
      </c>
      <c r="D394" s="10">
        <v>0</v>
      </c>
      <c r="E394" s="14">
        <v>0</v>
      </c>
    </row>
    <row r="395" spans="1:5" hidden="1" outlineLevel="2" x14ac:dyDescent="0.25">
      <c r="A395" s="15" t="s">
        <v>627</v>
      </c>
      <c r="B395" s="16" t="s">
        <v>628</v>
      </c>
      <c r="C395" s="9">
        <v>0</v>
      </c>
      <c r="D395" s="10">
        <v>0</v>
      </c>
      <c r="E395" s="14">
        <v>0</v>
      </c>
    </row>
    <row r="396" spans="1:5" hidden="1" outlineLevel="2" x14ac:dyDescent="0.25">
      <c r="A396" s="15" t="s">
        <v>629</v>
      </c>
      <c r="B396" s="16" t="s">
        <v>630</v>
      </c>
      <c r="C396" s="9">
        <v>0</v>
      </c>
      <c r="D396" s="10">
        <v>0</v>
      </c>
      <c r="E396" s="14">
        <v>0</v>
      </c>
    </row>
    <row r="397" spans="1:5" hidden="1" outlineLevel="2" x14ac:dyDescent="0.25">
      <c r="A397" s="15" t="s">
        <v>631</v>
      </c>
      <c r="B397" s="16" t="s">
        <v>632</v>
      </c>
      <c r="C397" s="9">
        <v>0</v>
      </c>
      <c r="D397" s="10">
        <v>0</v>
      </c>
      <c r="E397" s="14">
        <v>0</v>
      </c>
    </row>
    <row r="398" spans="1:5" hidden="1" outlineLevel="2" x14ac:dyDescent="0.25">
      <c r="A398" s="15" t="s">
        <v>633</v>
      </c>
      <c r="B398" s="16" t="s">
        <v>634</v>
      </c>
      <c r="C398" s="9">
        <v>0</v>
      </c>
      <c r="D398" s="10">
        <v>0</v>
      </c>
      <c r="E398" s="14">
        <v>0</v>
      </c>
    </row>
    <row r="399" spans="1:5" hidden="1" outlineLevel="2" x14ac:dyDescent="0.25">
      <c r="A399" s="15" t="s">
        <v>635</v>
      </c>
      <c r="B399" s="16" t="s">
        <v>636</v>
      </c>
      <c r="C399" s="9">
        <v>0</v>
      </c>
      <c r="D399" s="10">
        <v>0</v>
      </c>
      <c r="E399" s="14">
        <v>0</v>
      </c>
    </row>
    <row r="400" spans="1:5" hidden="1" outlineLevel="2" x14ac:dyDescent="0.25">
      <c r="A400" s="15" t="s">
        <v>637</v>
      </c>
      <c r="B400" s="16" t="s">
        <v>638</v>
      </c>
      <c r="C400" s="9">
        <v>0</v>
      </c>
      <c r="D400" s="10">
        <v>0</v>
      </c>
      <c r="E400" s="14">
        <v>0</v>
      </c>
    </row>
    <row r="401" spans="1:5" hidden="1" outlineLevel="2" x14ac:dyDescent="0.25">
      <c r="A401" s="15" t="s">
        <v>639</v>
      </c>
      <c r="B401" s="16" t="s">
        <v>640</v>
      </c>
      <c r="C401" s="9">
        <v>0</v>
      </c>
      <c r="D401" s="10">
        <v>0</v>
      </c>
      <c r="E401" s="14">
        <v>0</v>
      </c>
    </row>
    <row r="402" spans="1:5" hidden="1" outlineLevel="2" x14ac:dyDescent="0.25">
      <c r="A402" s="15" t="s">
        <v>641</v>
      </c>
      <c r="B402" s="16" t="s">
        <v>642</v>
      </c>
      <c r="C402" s="9">
        <v>0</v>
      </c>
      <c r="D402" s="10">
        <v>0</v>
      </c>
      <c r="E402" s="14">
        <v>0</v>
      </c>
    </row>
    <row r="403" spans="1:5" hidden="1" outlineLevel="2" x14ac:dyDescent="0.25">
      <c r="A403" s="15" t="s">
        <v>643</v>
      </c>
      <c r="B403" s="16" t="s">
        <v>644</v>
      </c>
      <c r="C403" s="9">
        <v>0</v>
      </c>
      <c r="D403" s="10">
        <v>0</v>
      </c>
      <c r="E403" s="14">
        <v>0</v>
      </c>
    </row>
    <row r="404" spans="1:5" hidden="1" outlineLevel="2" x14ac:dyDescent="0.25">
      <c r="A404" s="15" t="s">
        <v>645</v>
      </c>
      <c r="B404" s="16" t="s">
        <v>646</v>
      </c>
      <c r="C404" s="9">
        <v>0</v>
      </c>
      <c r="D404" s="10">
        <v>0</v>
      </c>
      <c r="E404" s="14">
        <v>0</v>
      </c>
    </row>
    <row r="405" spans="1:5" hidden="1" outlineLevel="2" x14ac:dyDescent="0.25">
      <c r="A405" s="15" t="s">
        <v>647</v>
      </c>
      <c r="B405" s="16" t="s">
        <v>648</v>
      </c>
      <c r="C405" s="9">
        <v>0</v>
      </c>
      <c r="D405" s="10">
        <v>0</v>
      </c>
      <c r="E405" s="14">
        <v>0</v>
      </c>
    </row>
    <row r="406" spans="1:5" hidden="1" outlineLevel="2" x14ac:dyDescent="0.25">
      <c r="A406" s="15" t="s">
        <v>649</v>
      </c>
      <c r="B406" s="16" t="s">
        <v>650</v>
      </c>
      <c r="C406" s="9">
        <v>0</v>
      </c>
      <c r="D406" s="10">
        <v>0</v>
      </c>
      <c r="E406" s="14">
        <v>0</v>
      </c>
    </row>
    <row r="407" spans="1:5" hidden="1" outlineLevel="2" x14ac:dyDescent="0.25">
      <c r="A407" s="15" t="s">
        <v>651</v>
      </c>
      <c r="B407" s="16" t="s">
        <v>652</v>
      </c>
      <c r="C407" s="9">
        <v>0</v>
      </c>
      <c r="D407" s="10">
        <v>0</v>
      </c>
      <c r="E407" s="14">
        <v>0</v>
      </c>
    </row>
    <row r="408" spans="1:5" hidden="1" outlineLevel="2" x14ac:dyDescent="0.25">
      <c r="A408" s="15" t="s">
        <v>653</v>
      </c>
      <c r="B408" s="16" t="s">
        <v>654</v>
      </c>
      <c r="C408" s="9">
        <v>0</v>
      </c>
      <c r="D408" s="10">
        <v>0</v>
      </c>
      <c r="E408" s="14">
        <v>0</v>
      </c>
    </row>
    <row r="409" spans="1:5" hidden="1" outlineLevel="2" x14ac:dyDescent="0.25">
      <c r="A409" s="15" t="s">
        <v>655</v>
      </c>
      <c r="B409" s="16" t="s">
        <v>656</v>
      </c>
      <c r="C409" s="9">
        <v>0</v>
      </c>
      <c r="D409" s="10">
        <v>0</v>
      </c>
      <c r="E409" s="14">
        <v>0</v>
      </c>
    </row>
    <row r="410" spans="1:5" hidden="1" outlineLevel="2" x14ac:dyDescent="0.25">
      <c r="A410" s="15" t="s">
        <v>657</v>
      </c>
      <c r="B410" s="16" t="s">
        <v>658</v>
      </c>
      <c r="C410" s="9">
        <v>0</v>
      </c>
      <c r="D410" s="10">
        <v>0</v>
      </c>
      <c r="E410" s="14">
        <v>0</v>
      </c>
    </row>
    <row r="411" spans="1:5" hidden="1" outlineLevel="2" x14ac:dyDescent="0.25">
      <c r="A411" s="15" t="s">
        <v>659</v>
      </c>
      <c r="B411" s="16" t="s">
        <v>660</v>
      </c>
      <c r="C411" s="9">
        <v>0</v>
      </c>
      <c r="D411" s="10">
        <v>0</v>
      </c>
      <c r="E411" s="14">
        <v>0</v>
      </c>
    </row>
    <row r="412" spans="1:5" hidden="1" outlineLevel="2" x14ac:dyDescent="0.25">
      <c r="A412" s="17" t="s">
        <v>661</v>
      </c>
      <c r="B412" s="16" t="s">
        <v>662</v>
      </c>
      <c r="C412" s="9">
        <v>0</v>
      </c>
      <c r="D412" s="10">
        <v>0</v>
      </c>
      <c r="E412" s="14">
        <v>0</v>
      </c>
    </row>
    <row r="413" spans="1:5" hidden="1" outlineLevel="2" x14ac:dyDescent="0.25">
      <c r="A413" s="15" t="s">
        <v>663</v>
      </c>
      <c r="B413" s="16" t="s">
        <v>664</v>
      </c>
      <c r="C413" s="9">
        <v>0</v>
      </c>
      <c r="D413" s="10">
        <v>0</v>
      </c>
      <c r="E413" s="14">
        <v>0</v>
      </c>
    </row>
    <row r="414" spans="1:5" hidden="1" outlineLevel="2" x14ac:dyDescent="0.25">
      <c r="A414" s="15" t="s">
        <v>665</v>
      </c>
      <c r="B414" s="16" t="s">
        <v>666</v>
      </c>
      <c r="C414" s="9">
        <v>0</v>
      </c>
      <c r="D414" s="10">
        <v>0</v>
      </c>
      <c r="E414" s="14">
        <v>0</v>
      </c>
    </row>
    <row r="415" spans="1:5" hidden="1" outlineLevel="2" x14ac:dyDescent="0.25">
      <c r="A415" s="15" t="s">
        <v>667</v>
      </c>
      <c r="B415" s="16" t="s">
        <v>668</v>
      </c>
      <c r="C415" s="9">
        <v>0</v>
      </c>
      <c r="D415" s="10">
        <v>0</v>
      </c>
      <c r="E415" s="14">
        <v>0</v>
      </c>
    </row>
    <row r="416" spans="1:5" hidden="1" outlineLevel="2" x14ac:dyDescent="0.25">
      <c r="A416" s="15" t="s">
        <v>669</v>
      </c>
      <c r="B416" s="16" t="s">
        <v>670</v>
      </c>
      <c r="C416" s="9">
        <v>0</v>
      </c>
      <c r="D416" s="10">
        <v>0</v>
      </c>
      <c r="E416" s="14">
        <v>0</v>
      </c>
    </row>
    <row r="417" spans="1:5" hidden="1" outlineLevel="2" x14ac:dyDescent="0.25">
      <c r="A417" s="15" t="s">
        <v>671</v>
      </c>
      <c r="B417" s="16" t="s">
        <v>672</v>
      </c>
      <c r="C417" s="9">
        <v>0</v>
      </c>
      <c r="D417" s="10">
        <v>0</v>
      </c>
      <c r="E417" s="14">
        <v>0</v>
      </c>
    </row>
    <row r="418" spans="1:5" hidden="1" outlineLevel="2" x14ac:dyDescent="0.25">
      <c r="A418" s="15" t="s">
        <v>673</v>
      </c>
      <c r="B418" s="16" t="s">
        <v>674</v>
      </c>
      <c r="C418" s="9">
        <v>0</v>
      </c>
      <c r="D418" s="10">
        <v>0</v>
      </c>
      <c r="E418" s="14">
        <v>0</v>
      </c>
    </row>
    <row r="419" spans="1:5" hidden="1" outlineLevel="2" x14ac:dyDescent="0.25">
      <c r="C419" s="9"/>
      <c r="D419" s="10"/>
      <c r="E419" s="14"/>
    </row>
    <row r="420" spans="1:5" hidden="1" outlineLevel="1" x14ac:dyDescent="0.25">
      <c r="A420" s="12" t="s">
        <v>675</v>
      </c>
      <c r="B420" s="13" t="s">
        <v>676</v>
      </c>
      <c r="C420" s="18">
        <v>0</v>
      </c>
      <c r="D420" s="19">
        <v>0</v>
      </c>
      <c r="E420" s="20">
        <v>0</v>
      </c>
    </row>
    <row r="421" spans="1:5" hidden="1" outlineLevel="2" x14ac:dyDescent="0.25">
      <c r="B421" s="2"/>
      <c r="C421" s="9"/>
      <c r="D421" s="10"/>
      <c r="E421" s="14"/>
    </row>
    <row r="422" spans="1:5" hidden="1" outlineLevel="2" x14ac:dyDescent="0.25">
      <c r="A422" s="17" t="s">
        <v>677</v>
      </c>
      <c r="B422" s="16" t="s">
        <v>678</v>
      </c>
      <c r="C422" s="9">
        <v>0</v>
      </c>
      <c r="D422" s="10">
        <v>0</v>
      </c>
      <c r="E422" s="14">
        <v>0</v>
      </c>
    </row>
    <row r="423" spans="1:5" hidden="1" outlineLevel="2" x14ac:dyDescent="0.25">
      <c r="A423" s="17" t="s">
        <v>679</v>
      </c>
      <c r="B423" s="16" t="s">
        <v>680</v>
      </c>
      <c r="C423" s="9">
        <v>0</v>
      </c>
      <c r="D423" s="10">
        <v>0</v>
      </c>
      <c r="E423" s="14">
        <v>0</v>
      </c>
    </row>
    <row r="424" spans="1:5" hidden="1" outlineLevel="2" x14ac:dyDescent="0.25">
      <c r="A424" s="15" t="s">
        <v>681</v>
      </c>
      <c r="B424" s="16" t="s">
        <v>682</v>
      </c>
      <c r="C424" s="9">
        <v>0</v>
      </c>
      <c r="D424" s="10">
        <v>0</v>
      </c>
      <c r="E424" s="14">
        <v>0</v>
      </c>
    </row>
    <row r="425" spans="1:5" hidden="1" outlineLevel="2" x14ac:dyDescent="0.25">
      <c r="A425" s="15" t="s">
        <v>683</v>
      </c>
      <c r="B425" s="16" t="s">
        <v>684</v>
      </c>
      <c r="C425" s="9">
        <v>0</v>
      </c>
      <c r="D425" s="10">
        <v>0</v>
      </c>
      <c r="E425" s="14">
        <v>0</v>
      </c>
    </row>
    <row r="426" spans="1:5" hidden="1" outlineLevel="2" x14ac:dyDescent="0.25">
      <c r="A426" s="15" t="s">
        <v>685</v>
      </c>
      <c r="B426" s="16" t="s">
        <v>686</v>
      </c>
      <c r="C426" s="9">
        <v>0</v>
      </c>
      <c r="D426" s="10">
        <v>0</v>
      </c>
      <c r="E426" s="14">
        <v>0</v>
      </c>
    </row>
    <row r="427" spans="1:5" hidden="1" outlineLevel="2" x14ac:dyDescent="0.25">
      <c r="A427" s="15" t="s">
        <v>687</v>
      </c>
      <c r="B427" s="16" t="s">
        <v>688</v>
      </c>
      <c r="C427" s="9">
        <v>0</v>
      </c>
      <c r="D427" s="10">
        <v>0</v>
      </c>
      <c r="E427" s="14">
        <v>0</v>
      </c>
    </row>
    <row r="428" spans="1:5" hidden="1" outlineLevel="2" x14ac:dyDescent="0.25">
      <c r="A428" s="15" t="s">
        <v>689</v>
      </c>
      <c r="B428" s="16" t="s">
        <v>690</v>
      </c>
      <c r="C428" s="9">
        <v>0</v>
      </c>
      <c r="D428" s="10">
        <v>0</v>
      </c>
      <c r="E428" s="14">
        <v>0</v>
      </c>
    </row>
    <row r="429" spans="1:5" hidden="1" outlineLevel="2" x14ac:dyDescent="0.25">
      <c r="A429" s="15" t="s">
        <v>691</v>
      </c>
      <c r="B429" s="16" t="s">
        <v>692</v>
      </c>
      <c r="C429" s="9">
        <v>0</v>
      </c>
      <c r="D429" s="10">
        <v>0</v>
      </c>
      <c r="E429" s="14">
        <v>0</v>
      </c>
    </row>
    <row r="430" spans="1:5" hidden="1" outlineLevel="2" x14ac:dyDescent="0.25">
      <c r="A430" s="17" t="s">
        <v>693</v>
      </c>
      <c r="B430" s="16" t="s">
        <v>694</v>
      </c>
      <c r="C430" s="9">
        <v>0</v>
      </c>
      <c r="D430" s="10">
        <v>0</v>
      </c>
      <c r="E430" s="14">
        <v>0</v>
      </c>
    </row>
    <row r="431" spans="1:5" hidden="1" outlineLevel="2" x14ac:dyDescent="0.25">
      <c r="A431" s="15" t="s">
        <v>695</v>
      </c>
      <c r="B431" s="16" t="s">
        <v>696</v>
      </c>
      <c r="C431" s="9">
        <v>0</v>
      </c>
      <c r="D431" s="10">
        <v>0</v>
      </c>
      <c r="E431" s="14">
        <v>0</v>
      </c>
    </row>
    <row r="432" spans="1:5" hidden="1" outlineLevel="2" x14ac:dyDescent="0.25">
      <c r="A432" s="15" t="s">
        <v>697</v>
      </c>
      <c r="B432" s="16" t="s">
        <v>698</v>
      </c>
      <c r="C432" s="9">
        <v>0</v>
      </c>
      <c r="D432" s="10">
        <v>0</v>
      </c>
      <c r="E432" s="14">
        <v>0</v>
      </c>
    </row>
    <row r="433" spans="1:5" hidden="1" outlineLevel="2" x14ac:dyDescent="0.25">
      <c r="C433" s="9"/>
      <c r="D433" s="10"/>
      <c r="E433" s="14"/>
    </row>
    <row r="434" spans="1:5" hidden="1" outlineLevel="1" collapsed="1" x14ac:dyDescent="0.25">
      <c r="A434" s="12" t="s">
        <v>699</v>
      </c>
      <c r="B434" s="13" t="s">
        <v>700</v>
      </c>
      <c r="C434" s="18">
        <v>0</v>
      </c>
      <c r="D434" s="19">
        <v>0</v>
      </c>
      <c r="E434" s="20">
        <v>0</v>
      </c>
    </row>
    <row r="435" spans="1:5" hidden="1" outlineLevel="2" x14ac:dyDescent="0.25">
      <c r="B435" s="2"/>
      <c r="C435" s="9"/>
      <c r="D435" s="10"/>
      <c r="E435" s="14"/>
    </row>
    <row r="436" spans="1:5" hidden="1" outlineLevel="2" x14ac:dyDescent="0.25">
      <c r="A436" s="15" t="s">
        <v>701</v>
      </c>
      <c r="B436" s="16" t="s">
        <v>702</v>
      </c>
      <c r="C436" s="9">
        <v>0</v>
      </c>
      <c r="D436" s="10">
        <v>0</v>
      </c>
      <c r="E436" s="14">
        <v>0</v>
      </c>
    </row>
    <row r="437" spans="1:5" hidden="1" outlineLevel="2" x14ac:dyDescent="0.25">
      <c r="A437" s="15" t="s">
        <v>703</v>
      </c>
      <c r="B437" s="16" t="s">
        <v>704</v>
      </c>
      <c r="C437" s="9">
        <v>0</v>
      </c>
      <c r="D437" s="10">
        <v>0</v>
      </c>
      <c r="E437" s="14">
        <v>0</v>
      </c>
    </row>
    <row r="438" spans="1:5" hidden="1" outlineLevel="2" x14ac:dyDescent="0.25">
      <c r="A438" s="15" t="s">
        <v>705</v>
      </c>
      <c r="B438" s="16" t="s">
        <v>706</v>
      </c>
      <c r="C438" s="9">
        <v>0</v>
      </c>
      <c r="D438" s="10">
        <v>0</v>
      </c>
      <c r="E438" s="14">
        <v>0</v>
      </c>
    </row>
    <row r="439" spans="1:5" hidden="1" outlineLevel="2" x14ac:dyDescent="0.25">
      <c r="A439" s="15" t="s">
        <v>707</v>
      </c>
      <c r="B439" s="16" t="s">
        <v>708</v>
      </c>
      <c r="C439" s="9">
        <v>0</v>
      </c>
      <c r="D439" s="10">
        <v>0</v>
      </c>
      <c r="E439" s="14">
        <v>0</v>
      </c>
    </row>
    <row r="440" spans="1:5" hidden="1" outlineLevel="2" x14ac:dyDescent="0.25">
      <c r="A440" s="15" t="s">
        <v>709</v>
      </c>
      <c r="B440" s="16" t="s">
        <v>710</v>
      </c>
      <c r="C440" s="9">
        <v>0</v>
      </c>
      <c r="D440" s="10">
        <v>0</v>
      </c>
      <c r="E440" s="14">
        <v>0</v>
      </c>
    </row>
    <row r="441" spans="1:5" hidden="1" outlineLevel="2" x14ac:dyDescent="0.25">
      <c r="A441" s="15" t="s">
        <v>711</v>
      </c>
      <c r="B441" s="16" t="s">
        <v>712</v>
      </c>
      <c r="C441" s="9">
        <v>0</v>
      </c>
      <c r="D441" s="10">
        <v>0</v>
      </c>
      <c r="E441" s="14">
        <v>0</v>
      </c>
    </row>
    <row r="442" spans="1:5" hidden="1" outlineLevel="2" x14ac:dyDescent="0.25">
      <c r="A442" s="15" t="s">
        <v>713</v>
      </c>
      <c r="B442" s="16" t="s">
        <v>714</v>
      </c>
      <c r="C442" s="9">
        <v>0</v>
      </c>
      <c r="D442" s="10">
        <v>0</v>
      </c>
      <c r="E442" s="14">
        <v>0</v>
      </c>
    </row>
    <row r="443" spans="1:5" hidden="1" outlineLevel="2" x14ac:dyDescent="0.25">
      <c r="A443" s="15" t="s">
        <v>715</v>
      </c>
      <c r="B443" s="16" t="s">
        <v>716</v>
      </c>
      <c r="C443" s="9">
        <v>0</v>
      </c>
      <c r="D443" s="10">
        <v>0</v>
      </c>
      <c r="E443" s="14">
        <v>0</v>
      </c>
    </row>
    <row r="444" spans="1:5" hidden="1" outlineLevel="2" x14ac:dyDescent="0.25">
      <c r="A444" s="15" t="s">
        <v>717</v>
      </c>
      <c r="B444" s="16" t="s">
        <v>718</v>
      </c>
      <c r="C444" s="9">
        <v>0</v>
      </c>
      <c r="D444" s="10">
        <v>0</v>
      </c>
      <c r="E444" s="14">
        <v>0</v>
      </c>
    </row>
    <row r="445" spans="1:5" hidden="1" outlineLevel="2" x14ac:dyDescent="0.25">
      <c r="A445" s="17" t="s">
        <v>719</v>
      </c>
      <c r="B445" s="16" t="s">
        <v>720</v>
      </c>
      <c r="C445" s="9">
        <v>0</v>
      </c>
      <c r="D445" s="10">
        <v>0</v>
      </c>
      <c r="E445" s="14">
        <v>0</v>
      </c>
    </row>
    <row r="446" spans="1:5" hidden="1" outlineLevel="2" x14ac:dyDescent="0.25">
      <c r="A446" s="15" t="s">
        <v>721</v>
      </c>
      <c r="B446" s="16" t="s">
        <v>722</v>
      </c>
      <c r="C446" s="9">
        <v>0</v>
      </c>
      <c r="D446" s="10">
        <v>0</v>
      </c>
      <c r="E446" s="14">
        <v>0</v>
      </c>
    </row>
    <row r="447" spans="1:5" hidden="1" outlineLevel="2" x14ac:dyDescent="0.25">
      <c r="A447" s="15" t="s">
        <v>723</v>
      </c>
      <c r="B447" s="16" t="s">
        <v>724</v>
      </c>
      <c r="C447" s="9">
        <v>0</v>
      </c>
      <c r="D447" s="10">
        <v>0</v>
      </c>
      <c r="E447" s="14">
        <v>0</v>
      </c>
    </row>
    <row r="448" spans="1:5" hidden="1" outlineLevel="2" x14ac:dyDescent="0.25">
      <c r="A448" s="15" t="s">
        <v>725</v>
      </c>
      <c r="B448" s="16" t="s">
        <v>726</v>
      </c>
      <c r="C448" s="9">
        <v>0</v>
      </c>
      <c r="D448" s="10">
        <v>0</v>
      </c>
      <c r="E448" s="14">
        <v>0</v>
      </c>
    </row>
    <row r="449" spans="1:5" hidden="1" outlineLevel="2" x14ac:dyDescent="0.25">
      <c r="A449" s="15" t="s">
        <v>727</v>
      </c>
      <c r="B449" s="16" t="s">
        <v>728</v>
      </c>
      <c r="C449" s="9">
        <v>0</v>
      </c>
      <c r="D449" s="10">
        <v>0</v>
      </c>
      <c r="E449" s="14">
        <v>0</v>
      </c>
    </row>
    <row r="450" spans="1:5" hidden="1" outlineLevel="2" x14ac:dyDescent="0.25">
      <c r="A450" s="15" t="s">
        <v>729</v>
      </c>
      <c r="B450" s="16" t="s">
        <v>730</v>
      </c>
      <c r="C450" s="9">
        <v>0</v>
      </c>
      <c r="D450" s="10">
        <v>0</v>
      </c>
      <c r="E450" s="14">
        <v>0</v>
      </c>
    </row>
    <row r="451" spans="1:5" hidden="1" outlineLevel="2" x14ac:dyDescent="0.25">
      <c r="A451" s="15" t="s">
        <v>731</v>
      </c>
      <c r="B451" s="16" t="s">
        <v>732</v>
      </c>
      <c r="C451" s="9">
        <v>0</v>
      </c>
      <c r="D451" s="10">
        <v>0</v>
      </c>
      <c r="E451" s="14">
        <v>0</v>
      </c>
    </row>
    <row r="452" spans="1:5" hidden="1" outlineLevel="2" x14ac:dyDescent="0.25">
      <c r="A452" s="15" t="s">
        <v>733</v>
      </c>
      <c r="B452" s="16" t="s">
        <v>734</v>
      </c>
      <c r="C452" s="9">
        <v>0</v>
      </c>
      <c r="D452" s="10">
        <v>0</v>
      </c>
      <c r="E452" s="14">
        <v>0</v>
      </c>
    </row>
    <row r="453" spans="1:5" hidden="1" outlineLevel="2" x14ac:dyDescent="0.25">
      <c r="A453" s="15" t="s">
        <v>735</v>
      </c>
      <c r="B453" s="16" t="s">
        <v>736</v>
      </c>
      <c r="C453" s="9">
        <v>0</v>
      </c>
      <c r="D453" s="10">
        <v>0</v>
      </c>
      <c r="E453" s="14">
        <v>0</v>
      </c>
    </row>
    <row r="454" spans="1:5" hidden="1" outlineLevel="2" x14ac:dyDescent="0.25">
      <c r="A454" s="15" t="s">
        <v>737</v>
      </c>
      <c r="B454" s="16" t="s">
        <v>738</v>
      </c>
      <c r="C454" s="9">
        <v>0</v>
      </c>
      <c r="D454" s="10">
        <v>0</v>
      </c>
      <c r="E454" s="14">
        <v>0</v>
      </c>
    </row>
    <row r="455" spans="1:5" hidden="1" outlineLevel="2" x14ac:dyDescent="0.25">
      <c r="A455" s="15" t="s">
        <v>739</v>
      </c>
      <c r="B455" s="16" t="s">
        <v>740</v>
      </c>
      <c r="C455" s="9">
        <v>0</v>
      </c>
      <c r="D455" s="10">
        <v>0</v>
      </c>
      <c r="E455" s="14">
        <v>0</v>
      </c>
    </row>
    <row r="456" spans="1:5" hidden="1" outlineLevel="2" x14ac:dyDescent="0.25">
      <c r="A456" s="15" t="s">
        <v>741</v>
      </c>
      <c r="B456" s="16" t="s">
        <v>742</v>
      </c>
      <c r="C456" s="9">
        <v>0</v>
      </c>
      <c r="D456" s="10">
        <v>0</v>
      </c>
      <c r="E456" s="14">
        <v>0</v>
      </c>
    </row>
    <row r="457" spans="1:5" hidden="1" outlineLevel="2" x14ac:dyDescent="0.25">
      <c r="A457" s="15" t="s">
        <v>743</v>
      </c>
      <c r="B457" s="16" t="s">
        <v>744</v>
      </c>
      <c r="C457" s="9">
        <v>0</v>
      </c>
      <c r="D457" s="10">
        <v>0</v>
      </c>
      <c r="E457" s="14">
        <v>0</v>
      </c>
    </row>
    <row r="458" spans="1:5" hidden="1" outlineLevel="2" x14ac:dyDescent="0.25">
      <c r="A458" s="15" t="s">
        <v>745</v>
      </c>
      <c r="B458" s="16" t="s">
        <v>746</v>
      </c>
      <c r="C458" s="9">
        <v>0</v>
      </c>
      <c r="D458" s="10">
        <v>0</v>
      </c>
      <c r="E458" s="14">
        <v>0</v>
      </c>
    </row>
    <row r="459" spans="1:5" hidden="1" outlineLevel="2" x14ac:dyDescent="0.25">
      <c r="A459" s="15" t="s">
        <v>747</v>
      </c>
      <c r="B459" s="16" t="s">
        <v>748</v>
      </c>
      <c r="C459" s="9">
        <v>0</v>
      </c>
      <c r="D459" s="10">
        <v>0</v>
      </c>
      <c r="E459" s="14">
        <v>0</v>
      </c>
    </row>
    <row r="460" spans="1:5" hidden="1" outlineLevel="2" x14ac:dyDescent="0.25">
      <c r="A460" s="15" t="s">
        <v>749</v>
      </c>
      <c r="B460" s="16" t="s">
        <v>750</v>
      </c>
      <c r="C460" s="9">
        <v>0</v>
      </c>
      <c r="D460" s="10">
        <v>0</v>
      </c>
      <c r="E460" s="14">
        <v>0</v>
      </c>
    </row>
    <row r="461" spans="1:5" hidden="1" outlineLevel="2" x14ac:dyDescent="0.25">
      <c r="A461" s="15" t="s">
        <v>751</v>
      </c>
      <c r="B461" s="16" t="s">
        <v>752</v>
      </c>
      <c r="C461" s="9">
        <v>0</v>
      </c>
      <c r="D461" s="10">
        <v>0</v>
      </c>
      <c r="E461" s="14">
        <v>0</v>
      </c>
    </row>
    <row r="462" spans="1:5" hidden="1" outlineLevel="2" x14ac:dyDescent="0.25">
      <c r="A462" s="15" t="s">
        <v>753</v>
      </c>
      <c r="B462" s="16" t="s">
        <v>754</v>
      </c>
      <c r="C462" s="9">
        <v>0</v>
      </c>
      <c r="D462" s="10">
        <v>0</v>
      </c>
      <c r="E462" s="14">
        <v>0</v>
      </c>
    </row>
    <row r="463" spans="1:5" hidden="1" outlineLevel="2" x14ac:dyDescent="0.25">
      <c r="A463" s="15" t="s">
        <v>755</v>
      </c>
      <c r="B463" s="16" t="s">
        <v>756</v>
      </c>
      <c r="C463" s="9">
        <v>0</v>
      </c>
      <c r="D463" s="10">
        <v>0</v>
      </c>
      <c r="E463" s="14">
        <v>0</v>
      </c>
    </row>
    <row r="464" spans="1:5" hidden="1" outlineLevel="2" x14ac:dyDescent="0.25">
      <c r="A464" s="15" t="s">
        <v>757</v>
      </c>
      <c r="B464" s="16" t="s">
        <v>758</v>
      </c>
      <c r="C464" s="9">
        <v>0</v>
      </c>
      <c r="D464" s="10">
        <v>0</v>
      </c>
      <c r="E464" s="14">
        <v>0</v>
      </c>
    </row>
    <row r="465" spans="1:5" hidden="1" outlineLevel="2" x14ac:dyDescent="0.25">
      <c r="A465" s="15" t="s">
        <v>759</v>
      </c>
      <c r="B465" s="16" t="s">
        <v>760</v>
      </c>
      <c r="C465" s="9">
        <v>0</v>
      </c>
      <c r="D465" s="10">
        <v>0</v>
      </c>
      <c r="E465" s="14">
        <v>0</v>
      </c>
    </row>
    <row r="466" spans="1:5" hidden="1" outlineLevel="2" x14ac:dyDescent="0.25">
      <c r="A466" s="15" t="s">
        <v>761</v>
      </c>
      <c r="B466" s="16" t="s">
        <v>762</v>
      </c>
      <c r="C466" s="9">
        <v>0</v>
      </c>
      <c r="D466" s="10">
        <v>0</v>
      </c>
      <c r="E466" s="14">
        <v>0</v>
      </c>
    </row>
    <row r="467" spans="1:5" hidden="1" outlineLevel="2" x14ac:dyDescent="0.25">
      <c r="A467" s="15" t="s">
        <v>763</v>
      </c>
      <c r="B467" s="16" t="s">
        <v>764</v>
      </c>
      <c r="C467" s="9">
        <v>0</v>
      </c>
      <c r="D467" s="10">
        <v>0</v>
      </c>
      <c r="E467" s="14">
        <v>0</v>
      </c>
    </row>
    <row r="468" spans="1:5" hidden="1" outlineLevel="2" x14ac:dyDescent="0.25">
      <c r="A468" s="15" t="s">
        <v>765</v>
      </c>
      <c r="B468" s="16" t="s">
        <v>766</v>
      </c>
      <c r="C468" s="9">
        <v>0</v>
      </c>
      <c r="D468" s="10">
        <v>0</v>
      </c>
      <c r="E468" s="14">
        <v>0</v>
      </c>
    </row>
    <row r="469" spans="1:5" hidden="1" outlineLevel="2" x14ac:dyDescent="0.25">
      <c r="A469" s="15" t="s">
        <v>767</v>
      </c>
      <c r="B469" s="16" t="s">
        <v>768</v>
      </c>
      <c r="C469" s="9">
        <v>0</v>
      </c>
      <c r="D469" s="10">
        <v>0</v>
      </c>
      <c r="E469" s="14">
        <v>0</v>
      </c>
    </row>
    <row r="470" spans="1:5" hidden="1" outlineLevel="2" x14ac:dyDescent="0.25">
      <c r="A470" s="15" t="s">
        <v>769</v>
      </c>
      <c r="B470" s="16" t="s">
        <v>770</v>
      </c>
      <c r="C470" s="9">
        <v>0</v>
      </c>
      <c r="D470" s="10">
        <v>0</v>
      </c>
      <c r="E470" s="14">
        <v>0</v>
      </c>
    </row>
    <row r="471" spans="1:5" hidden="1" outlineLevel="2" x14ac:dyDescent="0.25">
      <c r="A471" s="15" t="s">
        <v>771</v>
      </c>
      <c r="B471" s="16" t="s">
        <v>772</v>
      </c>
      <c r="C471" s="9">
        <v>0</v>
      </c>
      <c r="D471" s="10">
        <v>0</v>
      </c>
      <c r="E471" s="14">
        <v>0</v>
      </c>
    </row>
    <row r="472" spans="1:5" hidden="1" outlineLevel="2" x14ac:dyDescent="0.25">
      <c r="A472" s="15" t="s">
        <v>773</v>
      </c>
      <c r="B472" s="16" t="s">
        <v>774</v>
      </c>
      <c r="C472" s="9">
        <v>0</v>
      </c>
      <c r="D472" s="10">
        <v>0</v>
      </c>
      <c r="E472" s="14">
        <v>0</v>
      </c>
    </row>
    <row r="473" spans="1:5" hidden="1" outlineLevel="2" x14ac:dyDescent="0.25">
      <c r="A473" s="15" t="s">
        <v>775</v>
      </c>
      <c r="B473" s="16" t="s">
        <v>776</v>
      </c>
      <c r="C473" s="9">
        <v>0</v>
      </c>
      <c r="D473" s="10">
        <v>0</v>
      </c>
      <c r="E473" s="14">
        <v>0</v>
      </c>
    </row>
    <row r="474" spans="1:5" hidden="1" outlineLevel="2" x14ac:dyDescent="0.25">
      <c r="A474" s="15" t="s">
        <v>777</v>
      </c>
      <c r="B474" s="16" t="s">
        <v>778</v>
      </c>
      <c r="C474" s="9">
        <v>0</v>
      </c>
      <c r="D474" s="10">
        <v>0</v>
      </c>
      <c r="E474" s="14">
        <v>0</v>
      </c>
    </row>
    <row r="475" spans="1:5" hidden="1" outlineLevel="2" x14ac:dyDescent="0.25">
      <c r="A475" s="15" t="s">
        <v>779</v>
      </c>
      <c r="B475" s="16" t="s">
        <v>780</v>
      </c>
      <c r="C475" s="9">
        <v>0</v>
      </c>
      <c r="D475" s="10">
        <v>0</v>
      </c>
      <c r="E475" s="14">
        <v>0</v>
      </c>
    </row>
    <row r="476" spans="1:5" hidden="1" outlineLevel="2" x14ac:dyDescent="0.25">
      <c r="A476" s="15" t="s">
        <v>781</v>
      </c>
      <c r="B476" s="16" t="s">
        <v>782</v>
      </c>
      <c r="C476" s="9">
        <v>0</v>
      </c>
      <c r="D476" s="10">
        <v>0</v>
      </c>
      <c r="E476" s="14">
        <v>0</v>
      </c>
    </row>
    <row r="477" spans="1:5" hidden="1" outlineLevel="2" x14ac:dyDescent="0.25">
      <c r="A477" s="15" t="s">
        <v>783</v>
      </c>
      <c r="B477" s="16" t="s">
        <v>784</v>
      </c>
      <c r="C477" s="9">
        <v>0</v>
      </c>
      <c r="D477" s="10">
        <v>0</v>
      </c>
      <c r="E477" s="14">
        <v>0</v>
      </c>
    </row>
    <row r="478" spans="1:5" hidden="1" outlineLevel="2" x14ac:dyDescent="0.25">
      <c r="A478" s="15" t="s">
        <v>785</v>
      </c>
      <c r="B478" s="16" t="s">
        <v>786</v>
      </c>
      <c r="C478" s="9">
        <v>0</v>
      </c>
      <c r="D478" s="10">
        <v>0</v>
      </c>
      <c r="E478" s="14">
        <v>0</v>
      </c>
    </row>
    <row r="479" spans="1:5" hidden="1" outlineLevel="2" x14ac:dyDescent="0.25">
      <c r="A479" s="15" t="s">
        <v>787</v>
      </c>
      <c r="B479" s="16" t="s">
        <v>788</v>
      </c>
      <c r="C479" s="9">
        <v>0</v>
      </c>
      <c r="D479" s="10">
        <v>0</v>
      </c>
      <c r="E479" s="14">
        <v>0</v>
      </c>
    </row>
    <row r="480" spans="1:5" hidden="1" outlineLevel="2" x14ac:dyDescent="0.25">
      <c r="A480" s="15" t="s">
        <v>789</v>
      </c>
      <c r="B480" s="16" t="s">
        <v>790</v>
      </c>
      <c r="C480" s="9">
        <v>0</v>
      </c>
      <c r="D480" s="10">
        <v>0</v>
      </c>
      <c r="E480" s="14">
        <v>0</v>
      </c>
    </row>
    <row r="481" spans="1:5" hidden="1" outlineLevel="2" x14ac:dyDescent="0.25">
      <c r="A481" s="15" t="s">
        <v>791</v>
      </c>
      <c r="B481" s="16" t="s">
        <v>792</v>
      </c>
      <c r="C481" s="9">
        <v>0</v>
      </c>
      <c r="D481" s="10">
        <v>0</v>
      </c>
      <c r="E481" s="14">
        <v>0</v>
      </c>
    </row>
    <row r="482" spans="1:5" hidden="1" outlineLevel="2" x14ac:dyDescent="0.25">
      <c r="A482" s="15" t="s">
        <v>793</v>
      </c>
      <c r="B482" s="16" t="s">
        <v>794</v>
      </c>
      <c r="C482" s="9">
        <v>0</v>
      </c>
      <c r="D482" s="10">
        <v>0</v>
      </c>
      <c r="E482" s="14">
        <v>0</v>
      </c>
    </row>
    <row r="483" spans="1:5" hidden="1" outlineLevel="2" x14ac:dyDescent="0.25">
      <c r="A483" s="15" t="s">
        <v>795</v>
      </c>
      <c r="B483" s="16" t="s">
        <v>796</v>
      </c>
      <c r="C483" s="9">
        <v>0</v>
      </c>
      <c r="D483" s="10">
        <v>0</v>
      </c>
      <c r="E483" s="14">
        <v>0</v>
      </c>
    </row>
    <row r="484" spans="1:5" hidden="1" outlineLevel="2" x14ac:dyDescent="0.25">
      <c r="A484" s="15" t="s">
        <v>797</v>
      </c>
      <c r="B484" s="16" t="s">
        <v>798</v>
      </c>
      <c r="C484" s="9">
        <v>0</v>
      </c>
      <c r="D484" s="10">
        <v>0</v>
      </c>
      <c r="E484" s="14">
        <v>0</v>
      </c>
    </row>
    <row r="485" spans="1:5" hidden="1" outlineLevel="2" x14ac:dyDescent="0.25">
      <c r="A485" s="15" t="s">
        <v>799</v>
      </c>
      <c r="B485" s="16" t="s">
        <v>800</v>
      </c>
      <c r="C485" s="9">
        <v>0</v>
      </c>
      <c r="D485" s="10">
        <v>0</v>
      </c>
      <c r="E485" s="14">
        <v>0</v>
      </c>
    </row>
    <row r="486" spans="1:5" hidden="1" outlineLevel="2" x14ac:dyDescent="0.25">
      <c r="A486" s="15" t="s">
        <v>801</v>
      </c>
      <c r="B486" s="16" t="s">
        <v>802</v>
      </c>
      <c r="C486" s="9">
        <v>0</v>
      </c>
      <c r="D486" s="10">
        <v>0</v>
      </c>
      <c r="E486" s="14">
        <v>0</v>
      </c>
    </row>
    <row r="487" spans="1:5" hidden="1" outlineLevel="2" x14ac:dyDescent="0.25">
      <c r="A487" s="15" t="s">
        <v>803</v>
      </c>
      <c r="B487" s="16" t="s">
        <v>804</v>
      </c>
      <c r="C487" s="9">
        <v>0</v>
      </c>
      <c r="D487" s="10">
        <v>0</v>
      </c>
      <c r="E487" s="14">
        <v>0</v>
      </c>
    </row>
    <row r="488" spans="1:5" hidden="1" outlineLevel="2" x14ac:dyDescent="0.25">
      <c r="A488" s="15" t="s">
        <v>805</v>
      </c>
      <c r="B488" s="16" t="s">
        <v>806</v>
      </c>
      <c r="C488" s="9">
        <v>0</v>
      </c>
      <c r="D488" s="10">
        <v>0</v>
      </c>
      <c r="E488" s="14">
        <v>0</v>
      </c>
    </row>
    <row r="489" spans="1:5" hidden="1" outlineLevel="2" x14ac:dyDescent="0.25">
      <c r="A489" s="15" t="s">
        <v>807</v>
      </c>
      <c r="B489" s="16" t="s">
        <v>808</v>
      </c>
      <c r="C489" s="9">
        <v>0</v>
      </c>
      <c r="D489" s="10">
        <v>0</v>
      </c>
      <c r="E489" s="14">
        <v>0</v>
      </c>
    </row>
    <row r="490" spans="1:5" hidden="1" outlineLevel="2" x14ac:dyDescent="0.25">
      <c r="A490" s="15" t="s">
        <v>809</v>
      </c>
      <c r="B490" s="16" t="s">
        <v>810</v>
      </c>
      <c r="C490" s="9">
        <v>0</v>
      </c>
      <c r="D490" s="10">
        <v>0</v>
      </c>
      <c r="E490" s="14">
        <v>0</v>
      </c>
    </row>
    <row r="491" spans="1:5" hidden="1" outlineLevel="2" x14ac:dyDescent="0.25">
      <c r="A491" s="15" t="s">
        <v>811</v>
      </c>
      <c r="B491" s="16" t="s">
        <v>812</v>
      </c>
      <c r="C491" s="9">
        <v>0</v>
      </c>
      <c r="D491" s="10">
        <v>0</v>
      </c>
      <c r="E491" s="14">
        <v>0</v>
      </c>
    </row>
    <row r="492" spans="1:5" hidden="1" outlineLevel="2" x14ac:dyDescent="0.25">
      <c r="A492" s="15" t="s">
        <v>813</v>
      </c>
      <c r="B492" s="16" t="s">
        <v>814</v>
      </c>
      <c r="C492" s="9">
        <v>0</v>
      </c>
      <c r="D492" s="10">
        <v>0</v>
      </c>
      <c r="E492" s="14">
        <v>0</v>
      </c>
    </row>
    <row r="493" spans="1:5" hidden="1" outlineLevel="2" x14ac:dyDescent="0.25">
      <c r="A493" s="15" t="s">
        <v>815</v>
      </c>
      <c r="B493" s="16" t="s">
        <v>816</v>
      </c>
      <c r="C493" s="9">
        <v>0</v>
      </c>
      <c r="D493" s="10">
        <v>0</v>
      </c>
      <c r="E493" s="14">
        <v>0</v>
      </c>
    </row>
    <row r="494" spans="1:5" hidden="1" outlineLevel="2" x14ac:dyDescent="0.25">
      <c r="A494" s="15" t="s">
        <v>817</v>
      </c>
      <c r="B494" s="16" t="s">
        <v>818</v>
      </c>
      <c r="C494" s="9">
        <v>0</v>
      </c>
      <c r="D494" s="10">
        <v>0</v>
      </c>
      <c r="E494" s="14">
        <v>0</v>
      </c>
    </row>
    <row r="495" spans="1:5" hidden="1" outlineLevel="2" x14ac:dyDescent="0.25">
      <c r="A495" s="15" t="s">
        <v>819</v>
      </c>
      <c r="B495" s="16" t="s">
        <v>820</v>
      </c>
      <c r="C495" s="9">
        <v>0</v>
      </c>
      <c r="D495" s="10">
        <v>0</v>
      </c>
      <c r="E495" s="14">
        <v>0</v>
      </c>
    </row>
    <row r="496" spans="1:5" hidden="1" outlineLevel="2" x14ac:dyDescent="0.25">
      <c r="A496" s="15" t="s">
        <v>821</v>
      </c>
      <c r="B496" s="16" t="s">
        <v>822</v>
      </c>
      <c r="C496" s="9">
        <v>0</v>
      </c>
      <c r="D496" s="10">
        <v>0</v>
      </c>
      <c r="E496" s="14">
        <v>0</v>
      </c>
    </row>
    <row r="497" spans="1:5" hidden="1" outlineLevel="2" x14ac:dyDescent="0.25">
      <c r="A497" s="15" t="s">
        <v>823</v>
      </c>
      <c r="B497" s="16" t="s">
        <v>824</v>
      </c>
      <c r="C497" s="9">
        <v>0</v>
      </c>
      <c r="D497" s="10">
        <v>0</v>
      </c>
      <c r="E497" s="14">
        <v>0</v>
      </c>
    </row>
    <row r="498" spans="1:5" hidden="1" outlineLevel="2" x14ac:dyDescent="0.25">
      <c r="A498" s="15" t="s">
        <v>825</v>
      </c>
      <c r="B498" s="16" t="s">
        <v>826</v>
      </c>
      <c r="C498" s="9">
        <v>0</v>
      </c>
      <c r="D498" s="10">
        <v>0</v>
      </c>
      <c r="E498" s="14">
        <v>0</v>
      </c>
    </row>
    <row r="499" spans="1:5" hidden="1" outlineLevel="2" x14ac:dyDescent="0.25">
      <c r="A499" s="15" t="s">
        <v>827</v>
      </c>
      <c r="B499" s="16" t="s">
        <v>828</v>
      </c>
      <c r="C499" s="9">
        <v>0</v>
      </c>
      <c r="D499" s="10">
        <v>0</v>
      </c>
      <c r="E499" s="14">
        <v>0</v>
      </c>
    </row>
    <row r="500" spans="1:5" hidden="1" outlineLevel="2" x14ac:dyDescent="0.25">
      <c r="A500" s="15" t="s">
        <v>829</v>
      </c>
      <c r="B500" s="16" t="s">
        <v>830</v>
      </c>
      <c r="C500" s="9">
        <v>0</v>
      </c>
      <c r="D500" s="10">
        <v>0</v>
      </c>
      <c r="E500" s="14">
        <v>0</v>
      </c>
    </row>
    <row r="501" spans="1:5" hidden="1" outlineLevel="2" x14ac:dyDescent="0.25">
      <c r="A501" s="15" t="s">
        <v>831</v>
      </c>
      <c r="B501" s="16" t="s">
        <v>832</v>
      </c>
      <c r="C501" s="9">
        <v>0</v>
      </c>
      <c r="D501" s="10">
        <v>0</v>
      </c>
      <c r="E501" s="14">
        <v>0</v>
      </c>
    </row>
    <row r="502" spans="1:5" hidden="1" outlineLevel="2" x14ac:dyDescent="0.25">
      <c r="A502" s="15" t="s">
        <v>833</v>
      </c>
      <c r="B502" s="16" t="s">
        <v>834</v>
      </c>
      <c r="C502" s="9">
        <v>0</v>
      </c>
      <c r="D502" s="10">
        <v>0</v>
      </c>
      <c r="E502" s="14">
        <v>0</v>
      </c>
    </row>
    <row r="503" spans="1:5" hidden="1" outlineLevel="2" x14ac:dyDescent="0.25">
      <c r="A503" s="15" t="s">
        <v>835</v>
      </c>
      <c r="B503" s="16" t="s">
        <v>836</v>
      </c>
      <c r="C503" s="9">
        <v>0</v>
      </c>
      <c r="D503" s="10">
        <v>0</v>
      </c>
      <c r="E503" s="14">
        <v>0</v>
      </c>
    </row>
    <row r="504" spans="1:5" hidden="1" outlineLevel="2" x14ac:dyDescent="0.25">
      <c r="A504" s="15" t="s">
        <v>837</v>
      </c>
      <c r="B504" s="16" t="s">
        <v>838</v>
      </c>
      <c r="C504" s="9">
        <v>0</v>
      </c>
      <c r="D504" s="10">
        <v>0</v>
      </c>
      <c r="E504" s="14">
        <v>0</v>
      </c>
    </row>
    <row r="505" spans="1:5" hidden="1" outlineLevel="2" x14ac:dyDescent="0.25">
      <c r="A505" s="15" t="s">
        <v>839</v>
      </c>
      <c r="B505" s="16" t="s">
        <v>840</v>
      </c>
      <c r="C505" s="9">
        <v>0</v>
      </c>
      <c r="D505" s="10">
        <v>0</v>
      </c>
      <c r="E505" s="14">
        <v>0</v>
      </c>
    </row>
    <row r="506" spans="1:5" hidden="1" outlineLevel="2" x14ac:dyDescent="0.25">
      <c r="A506" s="15" t="s">
        <v>841</v>
      </c>
      <c r="B506" s="16" t="s">
        <v>842</v>
      </c>
      <c r="C506" s="9">
        <v>0</v>
      </c>
      <c r="D506" s="10">
        <v>0</v>
      </c>
      <c r="E506" s="14">
        <v>0</v>
      </c>
    </row>
    <row r="507" spans="1:5" hidden="1" outlineLevel="2" x14ac:dyDescent="0.25">
      <c r="A507" s="15" t="s">
        <v>843</v>
      </c>
      <c r="B507" s="16" t="s">
        <v>844</v>
      </c>
      <c r="C507" s="9">
        <v>0</v>
      </c>
      <c r="D507" s="10">
        <v>0</v>
      </c>
      <c r="E507" s="14">
        <v>0</v>
      </c>
    </row>
    <row r="508" spans="1:5" hidden="1" outlineLevel="2" x14ac:dyDescent="0.25">
      <c r="A508" s="15" t="s">
        <v>845</v>
      </c>
      <c r="B508" s="16" t="s">
        <v>846</v>
      </c>
      <c r="C508" s="9">
        <v>0</v>
      </c>
      <c r="D508" s="10">
        <v>0</v>
      </c>
      <c r="E508" s="14">
        <v>0</v>
      </c>
    </row>
    <row r="509" spans="1:5" hidden="1" outlineLevel="2" x14ac:dyDescent="0.25">
      <c r="A509" s="15" t="s">
        <v>847</v>
      </c>
      <c r="B509" s="16" t="s">
        <v>848</v>
      </c>
      <c r="C509" s="9">
        <v>0</v>
      </c>
      <c r="D509" s="10">
        <v>0</v>
      </c>
      <c r="E509" s="14">
        <v>0</v>
      </c>
    </row>
    <row r="510" spans="1:5" hidden="1" outlineLevel="2" x14ac:dyDescent="0.25">
      <c r="A510" s="15" t="s">
        <v>849</v>
      </c>
      <c r="B510" s="16" t="s">
        <v>850</v>
      </c>
      <c r="C510" s="9">
        <v>0</v>
      </c>
      <c r="D510" s="10">
        <v>0</v>
      </c>
      <c r="E510" s="14">
        <v>0</v>
      </c>
    </row>
    <row r="511" spans="1:5" hidden="1" outlineLevel="2" x14ac:dyDescent="0.25">
      <c r="A511" s="15" t="s">
        <v>851</v>
      </c>
      <c r="B511" s="16" t="s">
        <v>852</v>
      </c>
      <c r="C511" s="9">
        <v>0</v>
      </c>
      <c r="D511" s="10">
        <v>0</v>
      </c>
      <c r="E511" s="14">
        <v>0</v>
      </c>
    </row>
    <row r="512" spans="1:5" hidden="1" outlineLevel="2" x14ac:dyDescent="0.25">
      <c r="A512" s="15" t="s">
        <v>853</v>
      </c>
      <c r="B512" s="16" t="s">
        <v>854</v>
      </c>
      <c r="C512" s="9">
        <v>0</v>
      </c>
      <c r="D512" s="10">
        <v>0</v>
      </c>
      <c r="E512" s="14">
        <v>0</v>
      </c>
    </row>
    <row r="513" spans="1:5" hidden="1" outlineLevel="2" x14ac:dyDescent="0.25">
      <c r="A513" s="15" t="s">
        <v>855</v>
      </c>
      <c r="B513" s="16" t="s">
        <v>856</v>
      </c>
      <c r="C513" s="9">
        <v>0</v>
      </c>
      <c r="D513" s="10">
        <v>0</v>
      </c>
      <c r="E513" s="14">
        <v>0</v>
      </c>
    </row>
    <row r="514" spans="1:5" hidden="1" outlineLevel="2" x14ac:dyDescent="0.25">
      <c r="A514" s="15" t="s">
        <v>855</v>
      </c>
      <c r="B514" s="16" t="s">
        <v>857</v>
      </c>
      <c r="C514" s="9">
        <v>0</v>
      </c>
      <c r="D514" s="10">
        <v>0</v>
      </c>
      <c r="E514" s="14">
        <v>0</v>
      </c>
    </row>
    <row r="515" spans="1:5" hidden="1" outlineLevel="2" x14ac:dyDescent="0.25">
      <c r="A515" s="15" t="s">
        <v>858</v>
      </c>
      <c r="B515" s="16" t="s">
        <v>859</v>
      </c>
      <c r="C515" s="9">
        <v>0</v>
      </c>
      <c r="D515" s="10">
        <v>0</v>
      </c>
      <c r="E515" s="14">
        <v>0</v>
      </c>
    </row>
    <row r="516" spans="1:5" hidden="1" outlineLevel="2" x14ac:dyDescent="0.25">
      <c r="A516" s="15" t="s">
        <v>860</v>
      </c>
      <c r="B516" s="16" t="s">
        <v>861</v>
      </c>
      <c r="C516" s="9">
        <v>0</v>
      </c>
      <c r="D516" s="10">
        <v>0</v>
      </c>
      <c r="E516" s="14">
        <v>0</v>
      </c>
    </row>
    <row r="517" spans="1:5" hidden="1" outlineLevel="2" x14ac:dyDescent="0.25">
      <c r="A517" s="15" t="s">
        <v>862</v>
      </c>
      <c r="B517" s="16" t="s">
        <v>863</v>
      </c>
      <c r="C517" s="9">
        <v>0</v>
      </c>
      <c r="D517" s="10">
        <v>0</v>
      </c>
      <c r="E517" s="14">
        <v>0</v>
      </c>
    </row>
    <row r="518" spans="1:5" hidden="1" outlineLevel="2" x14ac:dyDescent="0.25">
      <c r="A518" s="15" t="s">
        <v>864</v>
      </c>
      <c r="B518" s="16" t="s">
        <v>865</v>
      </c>
      <c r="C518" s="9">
        <v>0</v>
      </c>
      <c r="D518" s="10">
        <v>0</v>
      </c>
      <c r="E518" s="14">
        <v>0</v>
      </c>
    </row>
    <row r="519" spans="1:5" hidden="1" outlineLevel="2" x14ac:dyDescent="0.25">
      <c r="A519" s="15" t="s">
        <v>866</v>
      </c>
      <c r="B519" s="16" t="s">
        <v>867</v>
      </c>
      <c r="C519" s="9">
        <v>0</v>
      </c>
      <c r="D519" s="10">
        <v>0</v>
      </c>
      <c r="E519" s="14">
        <v>0</v>
      </c>
    </row>
    <row r="520" spans="1:5" hidden="1" outlineLevel="2" x14ac:dyDescent="0.25">
      <c r="A520" s="15" t="s">
        <v>866</v>
      </c>
      <c r="B520" s="16" t="s">
        <v>868</v>
      </c>
      <c r="C520" s="9">
        <v>0</v>
      </c>
      <c r="D520" s="10">
        <v>0</v>
      </c>
      <c r="E520" s="14">
        <v>0</v>
      </c>
    </row>
    <row r="521" spans="1:5" hidden="1" outlineLevel="2" x14ac:dyDescent="0.25">
      <c r="C521" s="9"/>
      <c r="D521" s="10"/>
      <c r="E521" s="14"/>
    </row>
    <row r="522" spans="1:5" hidden="1" outlineLevel="1" collapsed="1" x14ac:dyDescent="0.25">
      <c r="A522" s="12" t="s">
        <v>869</v>
      </c>
      <c r="B522" s="13" t="s">
        <v>870</v>
      </c>
      <c r="C522" s="18">
        <v>0</v>
      </c>
      <c r="D522" s="19">
        <v>0</v>
      </c>
      <c r="E522" s="20">
        <v>0</v>
      </c>
    </row>
    <row r="523" spans="1:5" hidden="1" outlineLevel="2" x14ac:dyDescent="0.25">
      <c r="B523" s="2"/>
      <c r="C523" s="9"/>
      <c r="D523" s="10"/>
      <c r="E523" s="14"/>
    </row>
    <row r="524" spans="1:5" hidden="1" outlineLevel="2" x14ac:dyDescent="0.25">
      <c r="A524" s="15" t="s">
        <v>871</v>
      </c>
      <c r="B524" s="16" t="s">
        <v>872</v>
      </c>
      <c r="C524" s="9">
        <v>0</v>
      </c>
      <c r="D524" s="10">
        <v>0</v>
      </c>
      <c r="E524" s="14">
        <v>0</v>
      </c>
    </row>
    <row r="525" spans="1:5" hidden="1" outlineLevel="2" x14ac:dyDescent="0.25">
      <c r="A525" s="15" t="s">
        <v>873</v>
      </c>
      <c r="B525" s="16" t="s">
        <v>874</v>
      </c>
      <c r="C525" s="9">
        <v>0</v>
      </c>
      <c r="D525" s="10">
        <v>0</v>
      </c>
      <c r="E525" s="14">
        <v>0</v>
      </c>
    </row>
    <row r="526" spans="1:5" hidden="1" outlineLevel="2" x14ac:dyDescent="0.25">
      <c r="A526" s="15" t="s">
        <v>875</v>
      </c>
      <c r="B526" s="16" t="s">
        <v>876</v>
      </c>
      <c r="C526" s="9">
        <v>0</v>
      </c>
      <c r="D526" s="10">
        <v>0</v>
      </c>
      <c r="E526" s="14">
        <v>0</v>
      </c>
    </row>
    <row r="527" spans="1:5" hidden="1" outlineLevel="2" x14ac:dyDescent="0.25">
      <c r="A527" s="15" t="s">
        <v>877</v>
      </c>
      <c r="B527" s="16" t="s">
        <v>878</v>
      </c>
      <c r="C527" s="9">
        <v>0</v>
      </c>
      <c r="D527" s="10">
        <v>0</v>
      </c>
      <c r="E527" s="14">
        <v>0</v>
      </c>
    </row>
    <row r="528" spans="1:5" hidden="1" outlineLevel="2" x14ac:dyDescent="0.25">
      <c r="A528" s="15" t="s">
        <v>879</v>
      </c>
      <c r="B528" s="16" t="s">
        <v>880</v>
      </c>
      <c r="C528" s="9">
        <v>0</v>
      </c>
      <c r="D528" s="10">
        <v>0</v>
      </c>
      <c r="E528" s="14">
        <v>0</v>
      </c>
    </row>
    <row r="529" spans="1:5" hidden="1" outlineLevel="2" x14ac:dyDescent="0.25">
      <c r="A529" s="15" t="s">
        <v>881</v>
      </c>
      <c r="B529" s="16" t="s">
        <v>882</v>
      </c>
      <c r="C529" s="9">
        <v>0</v>
      </c>
      <c r="D529" s="10">
        <v>0</v>
      </c>
      <c r="E529" s="14">
        <v>0</v>
      </c>
    </row>
    <row r="530" spans="1:5" hidden="1" outlineLevel="2" x14ac:dyDescent="0.25">
      <c r="A530" s="15" t="s">
        <v>883</v>
      </c>
      <c r="B530" s="16" t="s">
        <v>884</v>
      </c>
      <c r="C530" s="9">
        <v>0</v>
      </c>
      <c r="D530" s="10">
        <v>0</v>
      </c>
      <c r="E530" s="14">
        <v>0</v>
      </c>
    </row>
    <row r="531" spans="1:5" hidden="1" outlineLevel="2" x14ac:dyDescent="0.25">
      <c r="A531" s="15" t="s">
        <v>885</v>
      </c>
      <c r="B531" s="16" t="s">
        <v>886</v>
      </c>
      <c r="C531" s="9">
        <v>0</v>
      </c>
      <c r="D531" s="10">
        <v>0</v>
      </c>
      <c r="E531" s="14">
        <v>0</v>
      </c>
    </row>
    <row r="532" spans="1:5" hidden="1" outlineLevel="2" x14ac:dyDescent="0.25">
      <c r="A532" s="15" t="s">
        <v>887</v>
      </c>
      <c r="B532" s="16" t="s">
        <v>888</v>
      </c>
      <c r="C532" s="9">
        <v>0</v>
      </c>
      <c r="D532" s="10">
        <v>0</v>
      </c>
      <c r="E532" s="14">
        <v>0</v>
      </c>
    </row>
    <row r="533" spans="1:5" hidden="1" outlineLevel="2" x14ac:dyDescent="0.25">
      <c r="A533" s="15" t="s">
        <v>889</v>
      </c>
      <c r="B533" s="16" t="s">
        <v>890</v>
      </c>
      <c r="C533" s="9">
        <v>0</v>
      </c>
      <c r="D533" s="10">
        <v>0</v>
      </c>
      <c r="E533" s="14">
        <v>0</v>
      </c>
    </row>
    <row r="534" spans="1:5" hidden="1" outlineLevel="2" x14ac:dyDescent="0.25">
      <c r="C534" s="9"/>
      <c r="D534" s="10"/>
      <c r="E534" s="14"/>
    </row>
    <row r="535" spans="1:5" hidden="1" outlineLevel="1" collapsed="1" x14ac:dyDescent="0.25">
      <c r="A535" s="12" t="s">
        <v>891</v>
      </c>
      <c r="B535" s="13" t="s">
        <v>892</v>
      </c>
      <c r="C535" s="18">
        <v>0</v>
      </c>
      <c r="D535" s="19">
        <v>0</v>
      </c>
      <c r="E535" s="20">
        <v>0</v>
      </c>
    </row>
    <row r="536" spans="1:5" hidden="1" outlineLevel="2" x14ac:dyDescent="0.25">
      <c r="B536" s="2"/>
      <c r="C536" s="9"/>
      <c r="D536" s="10"/>
      <c r="E536" s="14"/>
    </row>
    <row r="537" spans="1:5" hidden="1" outlineLevel="2" x14ac:dyDescent="0.25">
      <c r="A537" s="17" t="s">
        <v>893</v>
      </c>
      <c r="B537" s="16" t="s">
        <v>894</v>
      </c>
      <c r="C537" s="9">
        <v>0</v>
      </c>
      <c r="D537" s="10">
        <v>0</v>
      </c>
      <c r="E537" s="14">
        <v>0</v>
      </c>
    </row>
    <row r="538" spans="1:5" hidden="1" outlineLevel="2" x14ac:dyDescent="0.25">
      <c r="A538" s="17" t="s">
        <v>895</v>
      </c>
      <c r="B538" s="16" t="s">
        <v>896</v>
      </c>
      <c r="C538" s="9">
        <v>0</v>
      </c>
      <c r="D538" s="10">
        <v>0</v>
      </c>
      <c r="E538" s="14">
        <v>0</v>
      </c>
    </row>
    <row r="539" spans="1:5" hidden="1" outlineLevel="2" x14ac:dyDescent="0.25">
      <c r="A539" s="15" t="s">
        <v>897</v>
      </c>
      <c r="B539" s="16" t="s">
        <v>898</v>
      </c>
      <c r="C539" s="9">
        <v>0</v>
      </c>
      <c r="D539" s="10">
        <v>0</v>
      </c>
      <c r="E539" s="14">
        <v>0</v>
      </c>
    </row>
    <row r="540" spans="1:5" hidden="1" outlineLevel="2" x14ac:dyDescent="0.25">
      <c r="A540" s="15" t="s">
        <v>899</v>
      </c>
      <c r="B540" s="16" t="s">
        <v>900</v>
      </c>
      <c r="C540" s="9">
        <v>0</v>
      </c>
      <c r="D540" s="10">
        <v>0</v>
      </c>
      <c r="E540" s="14">
        <v>0</v>
      </c>
    </row>
    <row r="541" spans="1:5" hidden="1" outlineLevel="2" x14ac:dyDescent="0.25">
      <c r="A541" s="15" t="s">
        <v>901</v>
      </c>
      <c r="B541" s="16" t="s">
        <v>902</v>
      </c>
      <c r="C541" s="9">
        <v>0</v>
      </c>
      <c r="D541" s="10">
        <v>0</v>
      </c>
      <c r="E541" s="14">
        <v>0</v>
      </c>
    </row>
    <row r="542" spans="1:5" hidden="1" outlineLevel="2" x14ac:dyDescent="0.25">
      <c r="A542" s="15" t="s">
        <v>903</v>
      </c>
      <c r="B542" s="16" t="s">
        <v>904</v>
      </c>
      <c r="C542" s="9">
        <v>0</v>
      </c>
      <c r="D542" s="10">
        <v>0</v>
      </c>
      <c r="E542" s="14">
        <v>0</v>
      </c>
    </row>
    <row r="543" spans="1:5" hidden="1" outlineLevel="2" x14ac:dyDescent="0.25">
      <c r="A543" s="17" t="s">
        <v>905</v>
      </c>
      <c r="B543" s="16" t="s">
        <v>906</v>
      </c>
      <c r="C543" s="9">
        <v>0</v>
      </c>
      <c r="D543" s="10">
        <v>0</v>
      </c>
      <c r="E543" s="14">
        <v>0</v>
      </c>
    </row>
    <row r="544" spans="1:5" hidden="1" outlineLevel="2" x14ac:dyDescent="0.25">
      <c r="A544" s="15" t="s">
        <v>907</v>
      </c>
      <c r="B544" s="16" t="s">
        <v>908</v>
      </c>
      <c r="C544" s="9">
        <v>0</v>
      </c>
      <c r="D544" s="10">
        <v>0</v>
      </c>
      <c r="E544" s="14">
        <v>0</v>
      </c>
    </row>
    <row r="545" spans="1:5" hidden="1" outlineLevel="2" x14ac:dyDescent="0.25">
      <c r="A545" s="17" t="s">
        <v>909</v>
      </c>
      <c r="B545" s="16" t="s">
        <v>910</v>
      </c>
      <c r="C545" s="9">
        <v>0</v>
      </c>
      <c r="D545" s="10">
        <v>0</v>
      </c>
      <c r="E545" s="14">
        <v>0</v>
      </c>
    </row>
    <row r="546" spans="1:5" hidden="1" outlineLevel="2" x14ac:dyDescent="0.25">
      <c r="A546" s="15" t="s">
        <v>911</v>
      </c>
      <c r="B546" s="16" t="s">
        <v>912</v>
      </c>
      <c r="C546" s="9">
        <v>0</v>
      </c>
      <c r="D546" s="10">
        <v>0</v>
      </c>
      <c r="E546" s="14">
        <v>0</v>
      </c>
    </row>
    <row r="547" spans="1:5" hidden="1" outlineLevel="2" x14ac:dyDescent="0.25">
      <c r="A547" s="15" t="s">
        <v>913</v>
      </c>
      <c r="B547" s="16" t="s">
        <v>914</v>
      </c>
      <c r="C547" s="9">
        <v>0</v>
      </c>
      <c r="D547" s="10">
        <v>0</v>
      </c>
      <c r="E547" s="14">
        <v>0</v>
      </c>
    </row>
    <row r="548" spans="1:5" hidden="1" outlineLevel="2" x14ac:dyDescent="0.25">
      <c r="A548" s="17" t="s">
        <v>915</v>
      </c>
      <c r="B548" s="16" t="s">
        <v>916</v>
      </c>
      <c r="C548" s="9">
        <v>0</v>
      </c>
      <c r="D548" s="10">
        <v>0</v>
      </c>
      <c r="E548" s="14">
        <v>0</v>
      </c>
    </row>
    <row r="549" spans="1:5" hidden="1" outlineLevel="2" x14ac:dyDescent="0.25">
      <c r="A549" s="17" t="s">
        <v>917</v>
      </c>
      <c r="B549" s="16" t="s">
        <v>918</v>
      </c>
      <c r="C549" s="9">
        <v>0</v>
      </c>
      <c r="D549" s="10">
        <v>0</v>
      </c>
      <c r="E549" s="14">
        <v>0</v>
      </c>
    </row>
    <row r="550" spans="1:5" hidden="1" outlineLevel="2" x14ac:dyDescent="0.25">
      <c r="A550" s="17" t="s">
        <v>919</v>
      </c>
      <c r="B550" s="16" t="s">
        <v>920</v>
      </c>
      <c r="C550" s="9">
        <v>0</v>
      </c>
      <c r="D550" s="10">
        <v>0</v>
      </c>
      <c r="E550" s="14">
        <v>0</v>
      </c>
    </row>
    <row r="551" spans="1:5" hidden="1" outlineLevel="2" x14ac:dyDescent="0.25">
      <c r="A551" s="17" t="s">
        <v>921</v>
      </c>
      <c r="B551" s="16" t="s">
        <v>922</v>
      </c>
      <c r="C551" s="9">
        <v>0</v>
      </c>
      <c r="D551" s="10">
        <v>0</v>
      </c>
      <c r="E551" s="14">
        <v>0</v>
      </c>
    </row>
    <row r="552" spans="1:5" hidden="1" outlineLevel="2" x14ac:dyDescent="0.25">
      <c r="A552" s="15" t="s">
        <v>923</v>
      </c>
      <c r="B552" s="16" t="s">
        <v>924</v>
      </c>
      <c r="C552" s="9">
        <v>0</v>
      </c>
      <c r="D552" s="10">
        <v>0</v>
      </c>
      <c r="E552" s="14">
        <v>0</v>
      </c>
    </row>
    <row r="553" spans="1:5" hidden="1" outlineLevel="2" x14ac:dyDescent="0.25">
      <c r="A553" s="15" t="s">
        <v>925</v>
      </c>
      <c r="B553" s="16" t="s">
        <v>926</v>
      </c>
      <c r="C553" s="9">
        <v>0</v>
      </c>
      <c r="D553" s="10">
        <v>0</v>
      </c>
      <c r="E553" s="14">
        <v>0</v>
      </c>
    </row>
    <row r="554" spans="1:5" hidden="1" outlineLevel="2" x14ac:dyDescent="0.25">
      <c r="A554" s="15" t="s">
        <v>927</v>
      </c>
      <c r="B554" s="16" t="s">
        <v>928</v>
      </c>
      <c r="C554" s="9">
        <v>0</v>
      </c>
      <c r="D554" s="10">
        <v>0</v>
      </c>
      <c r="E554" s="14">
        <v>0</v>
      </c>
    </row>
    <row r="555" spans="1:5" hidden="1" outlineLevel="2" x14ac:dyDescent="0.25">
      <c r="A555" s="15" t="s">
        <v>929</v>
      </c>
      <c r="B555" s="16" t="s">
        <v>930</v>
      </c>
      <c r="C555" s="9">
        <v>0</v>
      </c>
      <c r="D555" s="10">
        <v>0</v>
      </c>
      <c r="E555" s="14">
        <v>0</v>
      </c>
    </row>
    <row r="556" spans="1:5" hidden="1" outlineLevel="2" x14ac:dyDescent="0.25">
      <c r="A556" s="15" t="s">
        <v>931</v>
      </c>
      <c r="B556" s="16" t="s">
        <v>932</v>
      </c>
      <c r="C556" s="9">
        <v>0</v>
      </c>
      <c r="D556" s="10">
        <v>0</v>
      </c>
      <c r="E556" s="14">
        <v>0</v>
      </c>
    </row>
    <row r="557" spans="1:5" hidden="1" outlineLevel="2" x14ac:dyDescent="0.25">
      <c r="A557" s="15" t="s">
        <v>933</v>
      </c>
      <c r="B557" s="16" t="s">
        <v>934</v>
      </c>
      <c r="C557" s="9">
        <v>0</v>
      </c>
      <c r="D557" s="10">
        <v>0</v>
      </c>
      <c r="E557" s="14">
        <v>0</v>
      </c>
    </row>
    <row r="558" spans="1:5" hidden="1" outlineLevel="2" x14ac:dyDescent="0.25">
      <c r="A558" s="15" t="s">
        <v>935</v>
      </c>
      <c r="B558" s="16" t="s">
        <v>936</v>
      </c>
      <c r="C558" s="9">
        <v>0</v>
      </c>
      <c r="D558" s="10">
        <v>0</v>
      </c>
      <c r="E558" s="14">
        <v>0</v>
      </c>
    </row>
    <row r="559" spans="1:5" hidden="1" outlineLevel="2" x14ac:dyDescent="0.25">
      <c r="A559" s="15" t="s">
        <v>937</v>
      </c>
      <c r="B559" s="16" t="s">
        <v>938</v>
      </c>
      <c r="C559" s="9">
        <v>0</v>
      </c>
      <c r="D559" s="10">
        <v>0</v>
      </c>
      <c r="E559" s="14">
        <v>0</v>
      </c>
    </row>
    <row r="560" spans="1:5" hidden="1" outlineLevel="2" x14ac:dyDescent="0.25">
      <c r="C560" s="9"/>
      <c r="D560" s="10"/>
      <c r="E560" s="14"/>
    </row>
    <row r="561" spans="1:5" hidden="1" outlineLevel="1" collapsed="1" x14ac:dyDescent="0.25">
      <c r="A561" s="12" t="s">
        <v>939</v>
      </c>
      <c r="B561" s="13" t="s">
        <v>940</v>
      </c>
      <c r="C561" s="18">
        <v>0</v>
      </c>
      <c r="D561" s="19">
        <v>0</v>
      </c>
      <c r="E561" s="20">
        <v>0</v>
      </c>
    </row>
    <row r="562" spans="1:5" hidden="1" outlineLevel="2" x14ac:dyDescent="0.25">
      <c r="B562" s="2"/>
      <c r="C562" s="9"/>
      <c r="D562" s="10"/>
      <c r="E562" s="14"/>
    </row>
    <row r="563" spans="1:5" hidden="1" outlineLevel="2" x14ac:dyDescent="0.25">
      <c r="A563" s="15" t="s">
        <v>941</v>
      </c>
      <c r="B563" s="16" t="s">
        <v>942</v>
      </c>
      <c r="C563" s="9">
        <v>0</v>
      </c>
      <c r="D563" s="10">
        <v>0</v>
      </c>
      <c r="E563" s="14">
        <v>0</v>
      </c>
    </row>
    <row r="564" spans="1:5" hidden="1" outlineLevel="2" x14ac:dyDescent="0.25">
      <c r="A564" s="15" t="s">
        <v>943</v>
      </c>
      <c r="B564" s="16" t="s">
        <v>944</v>
      </c>
      <c r="C564" s="9">
        <v>0</v>
      </c>
      <c r="D564" s="10">
        <v>0</v>
      </c>
      <c r="E564" s="14">
        <v>0</v>
      </c>
    </row>
    <row r="565" spans="1:5" hidden="1" outlineLevel="2" x14ac:dyDescent="0.25">
      <c r="A565" s="15" t="s">
        <v>945</v>
      </c>
      <c r="B565" s="16" t="s">
        <v>946</v>
      </c>
      <c r="C565" s="9">
        <v>0</v>
      </c>
      <c r="D565" s="10">
        <v>0</v>
      </c>
      <c r="E565" s="14">
        <v>0</v>
      </c>
    </row>
    <row r="566" spans="1:5" hidden="1" outlineLevel="2" x14ac:dyDescent="0.25">
      <c r="A566" s="15" t="s">
        <v>947</v>
      </c>
      <c r="B566" s="16" t="s">
        <v>948</v>
      </c>
      <c r="C566" s="9">
        <v>0</v>
      </c>
      <c r="D566" s="10">
        <v>0</v>
      </c>
      <c r="E566" s="14">
        <v>0</v>
      </c>
    </row>
    <row r="567" spans="1:5" ht="13.5" hidden="1" customHeight="1" outlineLevel="2" x14ac:dyDescent="0.25">
      <c r="A567" s="15" t="s">
        <v>949</v>
      </c>
      <c r="B567" s="16" t="s">
        <v>950</v>
      </c>
      <c r="C567" s="9">
        <v>0</v>
      </c>
      <c r="D567" s="10">
        <v>0</v>
      </c>
      <c r="E567" s="14">
        <v>0</v>
      </c>
    </row>
    <row r="568" spans="1:5" ht="13.5" hidden="1" customHeight="1" outlineLevel="2" x14ac:dyDescent="0.25">
      <c r="A568" s="15" t="s">
        <v>951</v>
      </c>
      <c r="B568" s="16" t="s">
        <v>952</v>
      </c>
      <c r="C568" s="9">
        <v>0</v>
      </c>
      <c r="D568" s="10">
        <v>0</v>
      </c>
      <c r="E568" s="14">
        <v>0</v>
      </c>
    </row>
    <row r="569" spans="1:5" hidden="1" outlineLevel="2" x14ac:dyDescent="0.25">
      <c r="A569" s="17" t="s">
        <v>953</v>
      </c>
      <c r="B569" s="16" t="s">
        <v>954</v>
      </c>
      <c r="C569" s="9">
        <v>0</v>
      </c>
      <c r="D569" s="10">
        <v>0</v>
      </c>
      <c r="E569" s="14">
        <v>0</v>
      </c>
    </row>
    <row r="570" spans="1:5" hidden="1" outlineLevel="2" x14ac:dyDescent="0.25">
      <c r="A570" s="17" t="s">
        <v>955</v>
      </c>
      <c r="B570" s="16" t="s">
        <v>956</v>
      </c>
      <c r="C570" s="9">
        <v>0</v>
      </c>
      <c r="D570" s="10">
        <v>0</v>
      </c>
      <c r="E570" s="14">
        <v>0</v>
      </c>
    </row>
    <row r="571" spans="1:5" hidden="1" outlineLevel="2" x14ac:dyDescent="0.25">
      <c r="A571" s="17" t="s">
        <v>957</v>
      </c>
      <c r="B571" s="16" t="s">
        <v>958</v>
      </c>
      <c r="C571" s="9">
        <v>0</v>
      </c>
      <c r="D571" s="10">
        <v>0</v>
      </c>
      <c r="E571" s="14">
        <v>0</v>
      </c>
    </row>
    <row r="572" spans="1:5" hidden="1" outlineLevel="2" x14ac:dyDescent="0.25">
      <c r="A572" s="15" t="s">
        <v>959</v>
      </c>
      <c r="B572" s="16" t="s">
        <v>960</v>
      </c>
      <c r="C572" s="9">
        <v>0</v>
      </c>
      <c r="D572" s="10">
        <v>0</v>
      </c>
      <c r="E572" s="14">
        <v>0</v>
      </c>
    </row>
    <row r="573" spans="1:5" hidden="1" outlineLevel="2" x14ac:dyDescent="0.25">
      <c r="A573" s="15" t="s">
        <v>961</v>
      </c>
      <c r="B573" s="16" t="s">
        <v>962</v>
      </c>
      <c r="C573" s="9">
        <v>0</v>
      </c>
      <c r="D573" s="10">
        <v>0</v>
      </c>
      <c r="E573" s="14">
        <v>0</v>
      </c>
    </row>
    <row r="574" spans="1:5" hidden="1" outlineLevel="2" x14ac:dyDescent="0.25">
      <c r="A574" s="15" t="s">
        <v>963</v>
      </c>
      <c r="B574" s="16" t="s">
        <v>964</v>
      </c>
      <c r="C574" s="9">
        <v>0</v>
      </c>
      <c r="D574" s="10">
        <v>0</v>
      </c>
      <c r="E574" s="14">
        <v>0</v>
      </c>
    </row>
    <row r="575" spans="1:5" hidden="1" outlineLevel="2" x14ac:dyDescent="0.25">
      <c r="A575" s="15" t="s">
        <v>965</v>
      </c>
      <c r="B575" s="16" t="s">
        <v>966</v>
      </c>
      <c r="C575" s="9">
        <v>0</v>
      </c>
      <c r="D575" s="10">
        <v>0</v>
      </c>
      <c r="E575" s="14">
        <v>0</v>
      </c>
    </row>
    <row r="576" spans="1:5" hidden="1" outlineLevel="2" x14ac:dyDescent="0.25">
      <c r="A576" s="17" t="s">
        <v>967</v>
      </c>
      <c r="B576" s="16" t="s">
        <v>968</v>
      </c>
      <c r="C576" s="9">
        <v>0</v>
      </c>
      <c r="D576" s="10">
        <v>0</v>
      </c>
      <c r="E576" s="14">
        <v>0</v>
      </c>
    </row>
    <row r="577" spans="1:5" hidden="1" outlineLevel="2" x14ac:dyDescent="0.25">
      <c r="A577" s="15" t="s">
        <v>969</v>
      </c>
      <c r="B577" s="16" t="s">
        <v>970</v>
      </c>
      <c r="C577" s="9">
        <v>0</v>
      </c>
      <c r="D577" s="10">
        <v>0</v>
      </c>
      <c r="E577" s="14">
        <v>0</v>
      </c>
    </row>
    <row r="578" spans="1:5" hidden="1" outlineLevel="2" x14ac:dyDescent="0.25">
      <c r="A578" s="15" t="s">
        <v>971</v>
      </c>
      <c r="B578" s="16" t="s">
        <v>972</v>
      </c>
      <c r="C578" s="9">
        <v>0</v>
      </c>
      <c r="D578" s="10">
        <v>0</v>
      </c>
      <c r="E578" s="14">
        <v>0</v>
      </c>
    </row>
    <row r="579" spans="1:5" hidden="1" outlineLevel="2" x14ac:dyDescent="0.25">
      <c r="A579" s="15" t="s">
        <v>973</v>
      </c>
      <c r="B579" s="16" t="s">
        <v>974</v>
      </c>
      <c r="C579" s="9">
        <v>0</v>
      </c>
      <c r="D579" s="10">
        <v>0</v>
      </c>
      <c r="E579" s="14">
        <v>0</v>
      </c>
    </row>
    <row r="580" spans="1:5" hidden="1" outlineLevel="2" x14ac:dyDescent="0.25">
      <c r="A580" s="15" t="s">
        <v>975</v>
      </c>
      <c r="B580" s="16" t="s">
        <v>976</v>
      </c>
      <c r="C580" s="9">
        <v>0</v>
      </c>
      <c r="D580" s="10">
        <v>0</v>
      </c>
      <c r="E580" s="14">
        <v>0</v>
      </c>
    </row>
    <row r="581" spans="1:5" hidden="1" outlineLevel="2" x14ac:dyDescent="0.25">
      <c r="A581" s="15" t="s">
        <v>977</v>
      </c>
      <c r="B581" s="16" t="s">
        <v>978</v>
      </c>
      <c r="C581" s="9">
        <v>0</v>
      </c>
      <c r="D581" s="10">
        <v>0</v>
      </c>
      <c r="E581" s="14">
        <v>0</v>
      </c>
    </row>
    <row r="582" spans="1:5" hidden="1" outlineLevel="2" x14ac:dyDescent="0.25">
      <c r="C582" s="9"/>
      <c r="D582" s="10"/>
      <c r="E582" s="14"/>
    </row>
    <row r="583" spans="1:5" hidden="1" outlineLevel="1" collapsed="1" x14ac:dyDescent="0.25">
      <c r="A583" s="12" t="s">
        <v>979</v>
      </c>
      <c r="B583" s="13" t="s">
        <v>980</v>
      </c>
      <c r="C583" s="18">
        <v>0</v>
      </c>
      <c r="D583" s="19">
        <v>0</v>
      </c>
      <c r="E583" s="20">
        <v>0</v>
      </c>
    </row>
    <row r="584" spans="1:5" hidden="1" outlineLevel="2" x14ac:dyDescent="0.25">
      <c r="B584" s="2"/>
      <c r="C584" s="9"/>
      <c r="D584" s="10"/>
      <c r="E584" s="14"/>
    </row>
    <row r="585" spans="1:5" hidden="1" outlineLevel="2" x14ac:dyDescent="0.25">
      <c r="A585" s="15" t="s">
        <v>981</v>
      </c>
      <c r="B585" s="16" t="s">
        <v>982</v>
      </c>
      <c r="C585" s="9">
        <v>0</v>
      </c>
      <c r="D585" s="10">
        <v>0</v>
      </c>
      <c r="E585" s="14">
        <v>0</v>
      </c>
    </row>
    <row r="586" spans="1:5" hidden="1" outlineLevel="2" x14ac:dyDescent="0.25">
      <c r="A586" s="15" t="s">
        <v>983</v>
      </c>
      <c r="B586" s="16" t="s">
        <v>984</v>
      </c>
      <c r="C586" s="9">
        <v>0</v>
      </c>
      <c r="D586" s="10">
        <v>0</v>
      </c>
      <c r="E586" s="14">
        <v>0</v>
      </c>
    </row>
    <row r="587" spans="1:5" hidden="1" outlineLevel="2" x14ac:dyDescent="0.25">
      <c r="A587" s="15" t="s">
        <v>985</v>
      </c>
      <c r="B587" s="16" t="s">
        <v>986</v>
      </c>
      <c r="C587" s="9">
        <v>0</v>
      </c>
      <c r="D587" s="10">
        <v>0</v>
      </c>
      <c r="E587" s="14">
        <v>0</v>
      </c>
    </row>
    <row r="588" spans="1:5" hidden="1" outlineLevel="2" x14ac:dyDescent="0.25">
      <c r="A588" s="15" t="s">
        <v>987</v>
      </c>
      <c r="B588" s="16" t="s">
        <v>988</v>
      </c>
      <c r="C588" s="9">
        <v>0</v>
      </c>
      <c r="D588" s="10">
        <v>0</v>
      </c>
      <c r="E588" s="14">
        <v>0</v>
      </c>
    </row>
    <row r="589" spans="1:5" hidden="1" outlineLevel="2" x14ac:dyDescent="0.25">
      <c r="A589" s="15" t="s">
        <v>989</v>
      </c>
      <c r="B589" s="16" t="s">
        <v>990</v>
      </c>
      <c r="C589" s="9">
        <v>0</v>
      </c>
      <c r="D589" s="10">
        <v>0</v>
      </c>
      <c r="E589" s="14">
        <v>0</v>
      </c>
    </row>
    <row r="590" spans="1:5" hidden="1" outlineLevel="2" x14ac:dyDescent="0.25">
      <c r="A590" s="15" t="s">
        <v>991</v>
      </c>
      <c r="B590" s="16" t="s">
        <v>992</v>
      </c>
      <c r="C590" s="9">
        <v>0</v>
      </c>
      <c r="D590" s="10">
        <v>0</v>
      </c>
      <c r="E590" s="14">
        <v>0</v>
      </c>
    </row>
    <row r="591" spans="1:5" hidden="1" outlineLevel="2" x14ac:dyDescent="0.25">
      <c r="A591" s="15" t="s">
        <v>993</v>
      </c>
      <c r="B591" s="16" t="s">
        <v>994</v>
      </c>
      <c r="C591" s="9">
        <v>0</v>
      </c>
      <c r="D591" s="10">
        <v>0</v>
      </c>
      <c r="E591" s="14">
        <v>0</v>
      </c>
    </row>
    <row r="592" spans="1:5" hidden="1" outlineLevel="2" x14ac:dyDescent="0.25">
      <c r="A592" s="15" t="s">
        <v>995</v>
      </c>
      <c r="B592" s="16" t="s">
        <v>996</v>
      </c>
      <c r="C592" s="9">
        <v>0</v>
      </c>
      <c r="D592" s="10">
        <v>0</v>
      </c>
      <c r="E592" s="14">
        <v>0</v>
      </c>
    </row>
    <row r="593" spans="1:5" hidden="1" outlineLevel="2" x14ac:dyDescent="0.25">
      <c r="A593" s="15" t="s">
        <v>997</v>
      </c>
      <c r="B593" s="16" t="s">
        <v>998</v>
      </c>
      <c r="C593" s="9">
        <v>0</v>
      </c>
      <c r="D593" s="10">
        <v>0</v>
      </c>
      <c r="E593" s="14">
        <v>0</v>
      </c>
    </row>
    <row r="594" spans="1:5" hidden="1" outlineLevel="2" x14ac:dyDescent="0.25">
      <c r="A594" s="15" t="s">
        <v>999</v>
      </c>
      <c r="B594" s="16" t="s">
        <v>1000</v>
      </c>
      <c r="C594" s="9">
        <v>0</v>
      </c>
      <c r="D594" s="10">
        <v>0</v>
      </c>
      <c r="E594" s="14">
        <v>0</v>
      </c>
    </row>
    <row r="595" spans="1:5" hidden="1" outlineLevel="2" x14ac:dyDescent="0.25">
      <c r="A595" s="15" t="s">
        <v>1001</v>
      </c>
      <c r="B595" s="16" t="s">
        <v>1002</v>
      </c>
      <c r="C595" s="9">
        <v>0</v>
      </c>
      <c r="D595" s="10">
        <v>0</v>
      </c>
      <c r="E595" s="14">
        <v>0</v>
      </c>
    </row>
    <row r="596" spans="1:5" hidden="1" outlineLevel="2" x14ac:dyDescent="0.25">
      <c r="A596" s="17" t="s">
        <v>1003</v>
      </c>
      <c r="B596" s="16" t="s">
        <v>1004</v>
      </c>
      <c r="C596" s="9">
        <v>0</v>
      </c>
      <c r="D596" s="10">
        <v>0</v>
      </c>
      <c r="E596" s="14">
        <v>0</v>
      </c>
    </row>
    <row r="597" spans="1:5" hidden="1" outlineLevel="2" x14ac:dyDescent="0.25">
      <c r="A597" s="15" t="s">
        <v>1005</v>
      </c>
      <c r="B597" s="16" t="s">
        <v>1006</v>
      </c>
      <c r="C597" s="9">
        <v>0</v>
      </c>
      <c r="D597" s="10">
        <v>0</v>
      </c>
      <c r="E597" s="14">
        <v>0</v>
      </c>
    </row>
    <row r="598" spans="1:5" hidden="1" outlineLevel="2" x14ac:dyDescent="0.25">
      <c r="A598" s="15" t="s">
        <v>1007</v>
      </c>
      <c r="B598" s="16" t="s">
        <v>1008</v>
      </c>
      <c r="C598" s="9">
        <v>0</v>
      </c>
      <c r="D598" s="10">
        <v>0</v>
      </c>
      <c r="E598" s="14">
        <v>0</v>
      </c>
    </row>
    <row r="599" spans="1:5" hidden="1" outlineLevel="2" x14ac:dyDescent="0.25">
      <c r="C599" s="9"/>
      <c r="D599" s="10"/>
      <c r="E599" s="14"/>
    </row>
    <row r="600" spans="1:5" hidden="1" outlineLevel="1" collapsed="1" x14ac:dyDescent="0.25">
      <c r="A600" s="12" t="s">
        <v>1009</v>
      </c>
      <c r="B600" s="13" t="s">
        <v>1010</v>
      </c>
      <c r="C600" s="18">
        <v>0</v>
      </c>
      <c r="D600" s="19">
        <v>0</v>
      </c>
      <c r="E600" s="20">
        <v>0</v>
      </c>
    </row>
    <row r="601" spans="1:5" hidden="1" outlineLevel="2" x14ac:dyDescent="0.25">
      <c r="B601" s="2"/>
      <c r="C601" s="9"/>
      <c r="D601" s="10"/>
      <c r="E601" s="14"/>
    </row>
    <row r="602" spans="1:5" hidden="1" outlineLevel="2" x14ac:dyDescent="0.25">
      <c r="A602" s="17" t="s">
        <v>1011</v>
      </c>
      <c r="B602" s="16" t="s">
        <v>1012</v>
      </c>
      <c r="C602" s="9">
        <v>0</v>
      </c>
      <c r="D602" s="10">
        <v>0</v>
      </c>
      <c r="E602" s="14">
        <v>0</v>
      </c>
    </row>
    <row r="603" spans="1:5" hidden="1" outlineLevel="2" x14ac:dyDescent="0.25">
      <c r="C603" s="9"/>
      <c r="D603" s="10"/>
      <c r="E603" s="14"/>
    </row>
    <row r="604" spans="1:5" hidden="1" outlineLevel="1" collapsed="1" x14ac:dyDescent="0.25">
      <c r="A604" s="12" t="s">
        <v>1013</v>
      </c>
      <c r="B604" s="13" t="s">
        <v>1014</v>
      </c>
      <c r="C604" s="18">
        <v>0</v>
      </c>
      <c r="D604" s="19">
        <v>0</v>
      </c>
      <c r="E604" s="20">
        <v>0</v>
      </c>
    </row>
    <row r="605" spans="1:5" hidden="1" outlineLevel="2" x14ac:dyDescent="0.25">
      <c r="B605" s="2"/>
      <c r="C605" s="9"/>
      <c r="D605" s="10"/>
      <c r="E605" s="14"/>
    </row>
    <row r="606" spans="1:5" hidden="1" outlineLevel="2" x14ac:dyDescent="0.25">
      <c r="A606" s="17" t="s">
        <v>1015</v>
      </c>
      <c r="B606" s="16" t="s">
        <v>1016</v>
      </c>
      <c r="C606" s="9">
        <v>0</v>
      </c>
      <c r="D606" s="10">
        <v>0</v>
      </c>
      <c r="E606" s="14">
        <v>0</v>
      </c>
    </row>
    <row r="607" spans="1:5" ht="14.4" hidden="1" outlineLevel="2" x14ac:dyDescent="0.3">
      <c r="A607" s="30" t="s">
        <v>1017</v>
      </c>
      <c r="B607" s="16" t="s">
        <v>1018</v>
      </c>
      <c r="C607" s="9">
        <v>0</v>
      </c>
      <c r="D607" s="10">
        <v>0</v>
      </c>
      <c r="E607" s="14">
        <v>0</v>
      </c>
    </row>
    <row r="608" spans="1:5" ht="14.4" hidden="1" outlineLevel="2" x14ac:dyDescent="0.3">
      <c r="A608" s="30" t="s">
        <v>1019</v>
      </c>
      <c r="B608" s="16" t="s">
        <v>1020</v>
      </c>
      <c r="C608" s="9">
        <v>0</v>
      </c>
      <c r="D608" s="10">
        <v>0</v>
      </c>
      <c r="E608" s="14">
        <v>0</v>
      </c>
    </row>
    <row r="609" spans="1:5" ht="14.4" hidden="1" outlineLevel="2" x14ac:dyDescent="0.3">
      <c r="A609" s="30" t="s">
        <v>1021</v>
      </c>
      <c r="B609" s="16" t="s">
        <v>1022</v>
      </c>
      <c r="C609" s="9">
        <v>0</v>
      </c>
      <c r="D609" s="10">
        <v>0</v>
      </c>
      <c r="E609" s="14">
        <v>0</v>
      </c>
    </row>
    <row r="610" spans="1:5" ht="14.4" hidden="1" outlineLevel="2" x14ac:dyDescent="0.3">
      <c r="A610" s="30" t="s">
        <v>1023</v>
      </c>
      <c r="B610" s="16" t="s">
        <v>1024</v>
      </c>
      <c r="C610" s="9">
        <v>0</v>
      </c>
      <c r="D610" s="10">
        <v>0</v>
      </c>
      <c r="E610" s="14">
        <v>0</v>
      </c>
    </row>
    <row r="611" spans="1:5" ht="14.4" hidden="1" outlineLevel="2" x14ac:dyDescent="0.3">
      <c r="A611" s="30" t="s">
        <v>1025</v>
      </c>
      <c r="B611" s="16" t="s">
        <v>1026</v>
      </c>
      <c r="C611" s="9">
        <v>0</v>
      </c>
      <c r="D611" s="10">
        <v>0</v>
      </c>
      <c r="E611" s="14">
        <v>0</v>
      </c>
    </row>
    <row r="612" spans="1:5" ht="14.4" hidden="1" outlineLevel="2" x14ac:dyDescent="0.3">
      <c r="A612" s="30"/>
      <c r="C612" s="9"/>
      <c r="D612" s="10"/>
      <c r="E612" s="14"/>
    </row>
    <row r="613" spans="1:5" hidden="1" outlineLevel="1" collapsed="1" x14ac:dyDescent="0.25">
      <c r="A613" s="12" t="s">
        <v>1027</v>
      </c>
      <c r="B613" s="13" t="s">
        <v>1028</v>
      </c>
      <c r="C613" s="18">
        <v>0</v>
      </c>
      <c r="D613" s="19">
        <v>0</v>
      </c>
      <c r="E613" s="20">
        <v>0</v>
      </c>
    </row>
    <row r="614" spans="1:5" hidden="1" outlineLevel="2" x14ac:dyDescent="0.25">
      <c r="B614" s="2"/>
      <c r="C614" s="9"/>
      <c r="D614" s="10"/>
      <c r="E614" s="14"/>
    </row>
    <row r="615" spans="1:5" hidden="1" outlineLevel="2" x14ac:dyDescent="0.25">
      <c r="A615" s="15" t="s">
        <v>1029</v>
      </c>
      <c r="B615" s="16" t="s">
        <v>1030</v>
      </c>
      <c r="C615" s="9">
        <v>0</v>
      </c>
      <c r="D615" s="10">
        <v>0</v>
      </c>
      <c r="E615" s="14">
        <v>0</v>
      </c>
    </row>
    <row r="616" spans="1:5" hidden="1" outlineLevel="2" x14ac:dyDescent="0.25">
      <c r="A616" s="15" t="s">
        <v>1031</v>
      </c>
      <c r="B616" s="16" t="s">
        <v>1032</v>
      </c>
      <c r="C616" s="9">
        <v>0</v>
      </c>
      <c r="D616" s="10">
        <v>0</v>
      </c>
      <c r="E616" s="14">
        <v>0</v>
      </c>
    </row>
    <row r="617" spans="1:5" hidden="1" outlineLevel="2" x14ac:dyDescent="0.25">
      <c r="A617" s="15" t="s">
        <v>1033</v>
      </c>
      <c r="B617" s="16" t="s">
        <v>1034</v>
      </c>
      <c r="C617" s="9">
        <v>0</v>
      </c>
      <c r="D617" s="10">
        <v>0</v>
      </c>
      <c r="E617" s="14">
        <v>0</v>
      </c>
    </row>
    <row r="618" spans="1:5" hidden="1" outlineLevel="2" x14ac:dyDescent="0.25">
      <c r="A618" s="15" t="s">
        <v>1035</v>
      </c>
      <c r="B618" s="16" t="s">
        <v>1036</v>
      </c>
      <c r="C618" s="9">
        <v>0</v>
      </c>
      <c r="D618" s="10">
        <v>0</v>
      </c>
      <c r="E618" s="14">
        <v>0</v>
      </c>
    </row>
    <row r="619" spans="1:5" hidden="1" outlineLevel="2" x14ac:dyDescent="0.25">
      <c r="A619" s="15" t="s">
        <v>1037</v>
      </c>
      <c r="B619" s="16" t="s">
        <v>1038</v>
      </c>
      <c r="C619" s="9">
        <v>0</v>
      </c>
      <c r="D619" s="10">
        <v>0</v>
      </c>
      <c r="E619" s="14">
        <v>0</v>
      </c>
    </row>
    <row r="620" spans="1:5" hidden="1" outlineLevel="2" x14ac:dyDescent="0.25">
      <c r="A620" s="17" t="s">
        <v>1039</v>
      </c>
      <c r="B620" s="16" t="s">
        <v>1040</v>
      </c>
      <c r="C620" s="9">
        <v>0</v>
      </c>
      <c r="D620" s="10">
        <v>0</v>
      </c>
      <c r="E620" s="14">
        <v>0</v>
      </c>
    </row>
    <row r="621" spans="1:5" hidden="1" outlineLevel="2" x14ac:dyDescent="0.25">
      <c r="A621" s="17" t="s">
        <v>1041</v>
      </c>
      <c r="B621" s="16" t="s">
        <v>1042</v>
      </c>
      <c r="C621" s="9">
        <v>0</v>
      </c>
      <c r="D621" s="10">
        <v>0</v>
      </c>
      <c r="E621" s="14">
        <v>0</v>
      </c>
    </row>
    <row r="622" spans="1:5" hidden="1" outlineLevel="2" x14ac:dyDescent="0.25">
      <c r="C622" s="9"/>
      <c r="D622" s="10"/>
      <c r="E622" s="14"/>
    </row>
    <row r="623" spans="1:5" hidden="1" outlineLevel="1" collapsed="1" x14ac:dyDescent="0.25">
      <c r="A623" s="12" t="s">
        <v>1043</v>
      </c>
      <c r="B623" s="13" t="s">
        <v>1044</v>
      </c>
      <c r="C623" s="18">
        <v>0</v>
      </c>
      <c r="D623" s="19">
        <v>0</v>
      </c>
      <c r="E623" s="20">
        <v>0</v>
      </c>
    </row>
    <row r="624" spans="1:5" hidden="1" outlineLevel="2" x14ac:dyDescent="0.25">
      <c r="B624" s="2"/>
      <c r="C624" s="9"/>
      <c r="D624" s="10"/>
      <c r="E624" s="14"/>
    </row>
    <row r="625" spans="1:5" hidden="1" outlineLevel="2" x14ac:dyDescent="0.25">
      <c r="A625" s="17" t="s">
        <v>1045</v>
      </c>
      <c r="B625" s="16" t="s">
        <v>1046</v>
      </c>
      <c r="C625" s="9">
        <v>0</v>
      </c>
      <c r="D625" s="10">
        <v>0</v>
      </c>
      <c r="E625" s="14">
        <v>0</v>
      </c>
    </row>
    <row r="626" spans="1:5" hidden="1" outlineLevel="2" x14ac:dyDescent="0.25">
      <c r="C626" s="9"/>
      <c r="D626" s="10"/>
      <c r="E626" s="14"/>
    </row>
    <row r="627" spans="1:5" hidden="1" outlineLevel="1" collapsed="1" x14ac:dyDescent="0.25">
      <c r="A627" s="12" t="s">
        <v>1047</v>
      </c>
      <c r="B627" s="13" t="s">
        <v>1048</v>
      </c>
      <c r="C627" s="18">
        <v>0</v>
      </c>
      <c r="D627" s="19">
        <v>0</v>
      </c>
      <c r="E627" s="20">
        <v>0</v>
      </c>
    </row>
    <row r="628" spans="1:5" hidden="1" outlineLevel="2" x14ac:dyDescent="0.25">
      <c r="B628" s="2"/>
      <c r="C628" s="9"/>
      <c r="D628" s="10"/>
      <c r="E628" s="14"/>
    </row>
    <row r="629" spans="1:5" hidden="1" outlineLevel="2" x14ac:dyDescent="0.25">
      <c r="A629" s="15" t="s">
        <v>1049</v>
      </c>
      <c r="B629" s="16" t="s">
        <v>1050</v>
      </c>
      <c r="C629" s="9">
        <v>0</v>
      </c>
      <c r="D629" s="10">
        <v>0</v>
      </c>
      <c r="E629" s="14">
        <v>0</v>
      </c>
    </row>
    <row r="630" spans="1:5" hidden="1" outlineLevel="2" x14ac:dyDescent="0.25">
      <c r="A630" s="15" t="s">
        <v>1051</v>
      </c>
      <c r="B630" s="16" t="s">
        <v>1052</v>
      </c>
      <c r="C630" s="9">
        <v>0</v>
      </c>
      <c r="D630" s="10">
        <v>0</v>
      </c>
      <c r="E630" s="14">
        <v>0</v>
      </c>
    </row>
    <row r="631" spans="1:5" hidden="1" outlineLevel="2" x14ac:dyDescent="0.25">
      <c r="A631" s="15" t="s">
        <v>1053</v>
      </c>
      <c r="B631" s="16" t="s">
        <v>1054</v>
      </c>
      <c r="C631" s="9">
        <v>0</v>
      </c>
      <c r="D631" s="10">
        <v>0</v>
      </c>
      <c r="E631" s="14">
        <v>0</v>
      </c>
    </row>
    <row r="632" spans="1:5" hidden="1" outlineLevel="2" x14ac:dyDescent="0.25">
      <c r="A632" s="15" t="s">
        <v>1055</v>
      </c>
      <c r="B632" s="16" t="s">
        <v>1056</v>
      </c>
      <c r="C632" s="9">
        <v>0</v>
      </c>
      <c r="D632" s="10">
        <v>0</v>
      </c>
      <c r="E632" s="14">
        <v>0</v>
      </c>
    </row>
    <row r="633" spans="1:5" hidden="1" outlineLevel="2" x14ac:dyDescent="0.25">
      <c r="A633" s="15" t="s">
        <v>1057</v>
      </c>
      <c r="B633" s="16" t="s">
        <v>1058</v>
      </c>
      <c r="C633" s="9">
        <v>0</v>
      </c>
      <c r="D633" s="10">
        <v>0</v>
      </c>
      <c r="E633" s="14">
        <v>0</v>
      </c>
    </row>
    <row r="634" spans="1:5" hidden="1" outlineLevel="2" x14ac:dyDescent="0.25">
      <c r="A634" s="15" t="s">
        <v>1059</v>
      </c>
      <c r="B634" s="16" t="s">
        <v>1060</v>
      </c>
      <c r="C634" s="9">
        <v>0</v>
      </c>
      <c r="D634" s="10">
        <v>0</v>
      </c>
      <c r="E634" s="14">
        <v>0</v>
      </c>
    </row>
    <row r="635" spans="1:5" hidden="1" outlineLevel="2" x14ac:dyDescent="0.25">
      <c r="A635" s="15" t="s">
        <v>1061</v>
      </c>
      <c r="B635" s="16" t="s">
        <v>1062</v>
      </c>
      <c r="C635" s="9">
        <v>0</v>
      </c>
      <c r="D635" s="10">
        <v>0</v>
      </c>
      <c r="E635" s="14">
        <v>0</v>
      </c>
    </row>
    <row r="636" spans="1:5" hidden="1" outlineLevel="2" x14ac:dyDescent="0.25">
      <c r="A636" s="15" t="s">
        <v>1063</v>
      </c>
      <c r="B636" s="16" t="s">
        <v>1064</v>
      </c>
      <c r="C636" s="9">
        <v>0</v>
      </c>
      <c r="D636" s="10">
        <v>0</v>
      </c>
      <c r="E636" s="14">
        <v>0</v>
      </c>
    </row>
    <row r="637" spans="1:5" ht="14.4" hidden="1" outlineLevel="2" x14ac:dyDescent="0.3">
      <c r="A637" s="30" t="s">
        <v>1065</v>
      </c>
      <c r="B637" s="16" t="s">
        <v>1066</v>
      </c>
      <c r="C637" s="9">
        <v>0</v>
      </c>
      <c r="D637" s="10">
        <v>0</v>
      </c>
      <c r="E637" s="14">
        <v>0</v>
      </c>
    </row>
    <row r="638" spans="1:5" ht="14.4" hidden="1" outlineLevel="2" x14ac:dyDescent="0.3">
      <c r="A638" s="30" t="s">
        <v>1067</v>
      </c>
      <c r="B638" s="16" t="s">
        <v>1068</v>
      </c>
      <c r="C638" s="9">
        <v>0</v>
      </c>
      <c r="D638" s="10">
        <v>0</v>
      </c>
      <c r="E638" s="14">
        <v>0</v>
      </c>
    </row>
    <row r="639" spans="1:5" ht="14.4" hidden="1" outlineLevel="2" x14ac:dyDescent="0.3">
      <c r="A639" s="30" t="s">
        <v>1069</v>
      </c>
      <c r="B639" s="16" t="s">
        <v>1070</v>
      </c>
      <c r="C639" s="9">
        <v>0</v>
      </c>
      <c r="D639" s="10">
        <v>0</v>
      </c>
      <c r="E639" s="14">
        <v>0</v>
      </c>
    </row>
    <row r="640" spans="1:5" hidden="1" outlineLevel="2" x14ac:dyDescent="0.25">
      <c r="A640" s="21" t="s">
        <v>1071</v>
      </c>
      <c r="B640" s="16" t="s">
        <v>1072</v>
      </c>
      <c r="C640" s="9">
        <v>0</v>
      </c>
      <c r="D640" s="10">
        <v>0</v>
      </c>
      <c r="E640" s="14">
        <v>0</v>
      </c>
    </row>
    <row r="641" spans="1:5" hidden="1" outlineLevel="2" x14ac:dyDescent="0.25">
      <c r="A641" s="21" t="s">
        <v>1073</v>
      </c>
      <c r="B641" s="16" t="s">
        <v>1074</v>
      </c>
      <c r="C641" s="9">
        <v>0</v>
      </c>
      <c r="D641" s="10">
        <v>0</v>
      </c>
      <c r="E641" s="14">
        <v>0</v>
      </c>
    </row>
    <row r="642" spans="1:5" hidden="1" outlineLevel="2" x14ac:dyDescent="0.25">
      <c r="C642" s="9"/>
      <c r="D642" s="10"/>
      <c r="E642" s="14"/>
    </row>
    <row r="643" spans="1:5" hidden="1" outlineLevel="1" collapsed="1" x14ac:dyDescent="0.25">
      <c r="A643" s="12" t="s">
        <v>1075</v>
      </c>
      <c r="B643" s="13" t="s">
        <v>1076</v>
      </c>
      <c r="C643" s="18">
        <v>0</v>
      </c>
      <c r="D643" s="19">
        <v>0</v>
      </c>
      <c r="E643" s="20">
        <v>0</v>
      </c>
    </row>
    <row r="644" spans="1:5" hidden="1" outlineLevel="2" x14ac:dyDescent="0.25">
      <c r="B644" s="2"/>
      <c r="C644" s="9"/>
      <c r="D644" s="10"/>
      <c r="E644" s="14"/>
    </row>
    <row r="645" spans="1:5" hidden="1" outlineLevel="2" x14ac:dyDescent="0.25">
      <c r="A645" s="17" t="s">
        <v>1077</v>
      </c>
      <c r="B645" s="16" t="s">
        <v>1078</v>
      </c>
      <c r="C645" s="9">
        <v>0</v>
      </c>
      <c r="D645" s="10">
        <v>0</v>
      </c>
      <c r="E645" s="14">
        <v>0</v>
      </c>
    </row>
    <row r="646" spans="1:5" hidden="1" outlineLevel="2" x14ac:dyDescent="0.25">
      <c r="C646" s="9"/>
      <c r="D646" s="10"/>
      <c r="E646" s="14"/>
    </row>
    <row r="647" spans="1:5" hidden="1" outlineLevel="1" collapsed="1" x14ac:dyDescent="0.25">
      <c r="A647" s="12" t="s">
        <v>1079</v>
      </c>
      <c r="B647" s="13" t="s">
        <v>1080</v>
      </c>
      <c r="C647" s="18">
        <v>0</v>
      </c>
      <c r="D647" s="19">
        <v>0</v>
      </c>
      <c r="E647" s="20">
        <v>0</v>
      </c>
    </row>
    <row r="648" spans="1:5" hidden="1" outlineLevel="2" x14ac:dyDescent="0.25">
      <c r="B648" s="2"/>
      <c r="C648" s="9"/>
      <c r="D648" s="10"/>
      <c r="E648" s="14"/>
    </row>
    <row r="649" spans="1:5" hidden="1" outlineLevel="2" x14ac:dyDescent="0.25">
      <c r="A649" s="17" t="s">
        <v>1081</v>
      </c>
      <c r="B649" s="16" t="s">
        <v>1082</v>
      </c>
      <c r="C649" s="9">
        <v>0</v>
      </c>
      <c r="D649" s="10">
        <v>0</v>
      </c>
      <c r="E649" s="14">
        <v>0</v>
      </c>
    </row>
    <row r="650" spans="1:5" hidden="1" outlineLevel="2" x14ac:dyDescent="0.25">
      <c r="A650" s="17" t="s">
        <v>1083</v>
      </c>
      <c r="B650" s="16" t="s">
        <v>1084</v>
      </c>
      <c r="C650" s="9">
        <v>0</v>
      </c>
      <c r="D650" s="10">
        <v>0</v>
      </c>
      <c r="E650" s="14">
        <v>0</v>
      </c>
    </row>
    <row r="651" spans="1:5" hidden="1" outlineLevel="2" x14ac:dyDescent="0.25">
      <c r="A651" s="17" t="s">
        <v>1085</v>
      </c>
      <c r="B651" s="16" t="s">
        <v>1086</v>
      </c>
      <c r="C651" s="9">
        <v>0</v>
      </c>
      <c r="D651" s="10">
        <v>0</v>
      </c>
      <c r="E651" s="14">
        <v>0</v>
      </c>
    </row>
    <row r="652" spans="1:5" hidden="1" outlineLevel="2" x14ac:dyDescent="0.25">
      <c r="A652" s="15" t="s">
        <v>1087</v>
      </c>
      <c r="B652" s="16" t="s">
        <v>1088</v>
      </c>
      <c r="C652" s="9">
        <v>0</v>
      </c>
      <c r="D652" s="10">
        <v>0</v>
      </c>
      <c r="E652" s="14">
        <v>0</v>
      </c>
    </row>
    <row r="653" spans="1:5" hidden="1" outlineLevel="2" x14ac:dyDescent="0.25">
      <c r="A653" s="15" t="s">
        <v>1089</v>
      </c>
      <c r="B653" s="16" t="s">
        <v>1090</v>
      </c>
      <c r="C653" s="9">
        <v>0</v>
      </c>
      <c r="D653" s="10">
        <v>0</v>
      </c>
      <c r="E653" s="14">
        <v>0</v>
      </c>
    </row>
    <row r="654" spans="1:5" hidden="1" outlineLevel="2" x14ac:dyDescent="0.25">
      <c r="A654" s="15" t="s">
        <v>1091</v>
      </c>
      <c r="B654" s="16" t="s">
        <v>1092</v>
      </c>
      <c r="C654" s="9">
        <v>0</v>
      </c>
      <c r="D654" s="10">
        <v>0</v>
      </c>
      <c r="E654" s="14">
        <v>0</v>
      </c>
    </row>
    <row r="655" spans="1:5" hidden="1" outlineLevel="2" x14ac:dyDescent="0.25">
      <c r="A655" s="15" t="s">
        <v>1093</v>
      </c>
      <c r="B655" s="16" t="s">
        <v>1094</v>
      </c>
      <c r="C655" s="9">
        <v>0</v>
      </c>
      <c r="D655" s="10">
        <v>0</v>
      </c>
      <c r="E655" s="14">
        <v>0</v>
      </c>
    </row>
    <row r="656" spans="1:5" hidden="1" outlineLevel="2" x14ac:dyDescent="0.25">
      <c r="A656" s="15" t="s">
        <v>1095</v>
      </c>
      <c r="B656" s="16" t="s">
        <v>1096</v>
      </c>
      <c r="C656" s="9">
        <v>0</v>
      </c>
      <c r="D656" s="10">
        <v>0</v>
      </c>
      <c r="E656" s="14">
        <v>0</v>
      </c>
    </row>
    <row r="657" spans="1:5" hidden="1" outlineLevel="2" x14ac:dyDescent="0.25">
      <c r="A657" s="15" t="s">
        <v>1097</v>
      </c>
      <c r="B657" s="16" t="s">
        <v>1098</v>
      </c>
      <c r="C657" s="9">
        <v>0</v>
      </c>
      <c r="D657" s="10">
        <v>0</v>
      </c>
      <c r="E657" s="14">
        <v>0</v>
      </c>
    </row>
    <row r="658" spans="1:5" hidden="1" outlineLevel="2" x14ac:dyDescent="0.25">
      <c r="A658" s="15" t="s">
        <v>1099</v>
      </c>
      <c r="B658" s="16" t="s">
        <v>1100</v>
      </c>
      <c r="C658" s="9">
        <v>0</v>
      </c>
      <c r="D658" s="10">
        <v>0</v>
      </c>
      <c r="E658" s="14">
        <v>0</v>
      </c>
    </row>
    <row r="659" spans="1:5" hidden="1" outlineLevel="2" x14ac:dyDescent="0.25">
      <c r="A659" s="15" t="s">
        <v>1101</v>
      </c>
      <c r="B659" s="16" t="s">
        <v>1102</v>
      </c>
      <c r="C659" s="9">
        <v>0</v>
      </c>
      <c r="D659" s="10">
        <v>0</v>
      </c>
      <c r="E659" s="14">
        <v>0</v>
      </c>
    </row>
    <row r="660" spans="1:5" hidden="1" outlineLevel="2" x14ac:dyDescent="0.25">
      <c r="A660" s="17" t="s">
        <v>1103</v>
      </c>
      <c r="B660" s="16" t="s">
        <v>1104</v>
      </c>
      <c r="C660" s="9">
        <v>0</v>
      </c>
      <c r="D660" s="10">
        <v>0</v>
      </c>
      <c r="E660" s="14">
        <v>0</v>
      </c>
    </row>
    <row r="661" spans="1:5" hidden="1" outlineLevel="2" x14ac:dyDescent="0.25">
      <c r="A661" s="17" t="s">
        <v>1105</v>
      </c>
      <c r="B661" s="16" t="s">
        <v>1106</v>
      </c>
      <c r="C661" s="9">
        <v>0</v>
      </c>
      <c r="D661" s="10">
        <v>0</v>
      </c>
      <c r="E661" s="14">
        <v>0</v>
      </c>
    </row>
    <row r="662" spans="1:5" hidden="1" outlineLevel="2" x14ac:dyDescent="0.25">
      <c r="A662" s="15" t="s">
        <v>1107</v>
      </c>
      <c r="B662" s="16" t="s">
        <v>1108</v>
      </c>
      <c r="C662" s="9">
        <v>0</v>
      </c>
      <c r="D662" s="10">
        <v>0</v>
      </c>
      <c r="E662" s="14">
        <v>0</v>
      </c>
    </row>
    <row r="663" spans="1:5" hidden="1" outlineLevel="2" x14ac:dyDescent="0.25">
      <c r="A663" s="15" t="s">
        <v>1109</v>
      </c>
      <c r="B663" s="16" t="s">
        <v>1110</v>
      </c>
      <c r="C663" s="9">
        <v>0</v>
      </c>
      <c r="D663" s="10">
        <v>0</v>
      </c>
      <c r="E663" s="14">
        <v>0</v>
      </c>
    </row>
    <row r="664" spans="1:5" hidden="1" outlineLevel="2" x14ac:dyDescent="0.25">
      <c r="A664" s="15" t="s">
        <v>1111</v>
      </c>
      <c r="B664" s="16" t="s">
        <v>1112</v>
      </c>
      <c r="C664" s="9">
        <v>0</v>
      </c>
      <c r="D664" s="10">
        <v>0</v>
      </c>
      <c r="E664" s="14">
        <v>0</v>
      </c>
    </row>
    <row r="665" spans="1:5" hidden="1" outlineLevel="2" x14ac:dyDescent="0.25">
      <c r="A665" s="15" t="s">
        <v>1113</v>
      </c>
      <c r="B665" s="16" t="s">
        <v>1114</v>
      </c>
      <c r="C665" s="9">
        <v>0</v>
      </c>
      <c r="D665" s="10">
        <v>0</v>
      </c>
      <c r="E665" s="14">
        <v>0</v>
      </c>
    </row>
    <row r="666" spans="1:5" hidden="1" outlineLevel="2" x14ac:dyDescent="0.25">
      <c r="A666" s="15" t="s">
        <v>1115</v>
      </c>
      <c r="B666" s="16" t="s">
        <v>1116</v>
      </c>
      <c r="C666" s="9">
        <v>0</v>
      </c>
      <c r="D666" s="10">
        <v>0</v>
      </c>
      <c r="E666" s="14">
        <v>0</v>
      </c>
    </row>
    <row r="667" spans="1:5" hidden="1" outlineLevel="2" x14ac:dyDescent="0.25">
      <c r="A667" s="15" t="s">
        <v>1117</v>
      </c>
      <c r="B667" s="16" t="s">
        <v>1118</v>
      </c>
      <c r="C667" s="9">
        <v>0</v>
      </c>
      <c r="D667" s="10">
        <v>0</v>
      </c>
      <c r="E667" s="14">
        <v>0</v>
      </c>
    </row>
    <row r="668" spans="1:5" hidden="1" outlineLevel="2" x14ac:dyDescent="0.25">
      <c r="A668" s="15" t="s">
        <v>1119</v>
      </c>
      <c r="B668" s="16" t="s">
        <v>1120</v>
      </c>
      <c r="C668" s="9">
        <v>0</v>
      </c>
      <c r="D668" s="10">
        <v>0</v>
      </c>
      <c r="E668" s="14">
        <v>0</v>
      </c>
    </row>
    <row r="669" spans="1:5" hidden="1" outlineLevel="2" x14ac:dyDescent="0.25">
      <c r="A669" s="15" t="s">
        <v>1121</v>
      </c>
      <c r="B669" s="16" t="s">
        <v>1122</v>
      </c>
      <c r="C669" s="9">
        <v>0</v>
      </c>
      <c r="D669" s="10">
        <v>0</v>
      </c>
      <c r="E669" s="14">
        <v>0</v>
      </c>
    </row>
    <row r="670" spans="1:5" hidden="1" outlineLevel="2" x14ac:dyDescent="0.25">
      <c r="A670" s="15" t="s">
        <v>1123</v>
      </c>
      <c r="B670" s="16" t="s">
        <v>1124</v>
      </c>
      <c r="C670" s="9">
        <v>0</v>
      </c>
      <c r="D670" s="10">
        <v>0</v>
      </c>
      <c r="E670" s="14">
        <v>0</v>
      </c>
    </row>
    <row r="671" spans="1:5" hidden="1" outlineLevel="2" x14ac:dyDescent="0.25">
      <c r="A671" s="15" t="s">
        <v>1125</v>
      </c>
      <c r="B671" s="16" t="s">
        <v>1126</v>
      </c>
      <c r="C671" s="9">
        <v>0</v>
      </c>
      <c r="D671" s="10">
        <v>0</v>
      </c>
      <c r="E671" s="14">
        <v>0</v>
      </c>
    </row>
    <row r="672" spans="1:5" hidden="1" outlineLevel="2" x14ac:dyDescent="0.25">
      <c r="A672" s="15" t="s">
        <v>1127</v>
      </c>
      <c r="B672" s="16" t="s">
        <v>1128</v>
      </c>
      <c r="C672" s="9">
        <v>0</v>
      </c>
      <c r="D672" s="10">
        <v>0</v>
      </c>
      <c r="E672" s="14">
        <v>0</v>
      </c>
    </row>
    <row r="673" spans="1:5" hidden="1" outlineLevel="2" x14ac:dyDescent="0.25">
      <c r="A673" s="15" t="s">
        <v>1129</v>
      </c>
      <c r="B673" s="16" t="s">
        <v>1130</v>
      </c>
      <c r="C673" s="9">
        <v>0</v>
      </c>
      <c r="D673" s="10">
        <v>0</v>
      </c>
      <c r="E673" s="14">
        <v>0</v>
      </c>
    </row>
    <row r="674" spans="1:5" hidden="1" outlineLevel="2" x14ac:dyDescent="0.25">
      <c r="A674" s="15" t="s">
        <v>1131</v>
      </c>
      <c r="B674" s="16" t="s">
        <v>1132</v>
      </c>
      <c r="C674" s="9">
        <v>0</v>
      </c>
      <c r="D674" s="10">
        <v>0</v>
      </c>
      <c r="E674" s="14">
        <v>0</v>
      </c>
    </row>
    <row r="675" spans="1:5" hidden="1" outlineLevel="2" x14ac:dyDescent="0.25">
      <c r="A675" s="15" t="s">
        <v>1133</v>
      </c>
      <c r="B675" s="16" t="s">
        <v>1134</v>
      </c>
      <c r="C675" s="9">
        <v>0</v>
      </c>
      <c r="D675" s="10">
        <v>0</v>
      </c>
      <c r="E675" s="14">
        <v>0</v>
      </c>
    </row>
    <row r="676" spans="1:5" hidden="1" outlineLevel="2" x14ac:dyDescent="0.25">
      <c r="A676" s="15" t="s">
        <v>1135</v>
      </c>
      <c r="B676" s="16" t="s">
        <v>1136</v>
      </c>
      <c r="C676" s="9">
        <v>0</v>
      </c>
      <c r="D676" s="10">
        <v>0</v>
      </c>
      <c r="E676" s="14">
        <v>0</v>
      </c>
    </row>
    <row r="677" spans="1:5" hidden="1" outlineLevel="2" x14ac:dyDescent="0.25">
      <c r="A677" s="15" t="s">
        <v>1137</v>
      </c>
      <c r="B677" s="16" t="s">
        <v>1138</v>
      </c>
      <c r="C677" s="9">
        <v>0</v>
      </c>
      <c r="D677" s="10">
        <v>0</v>
      </c>
      <c r="E677" s="14">
        <v>0</v>
      </c>
    </row>
    <row r="678" spans="1:5" hidden="1" outlineLevel="2" x14ac:dyDescent="0.25">
      <c r="A678" s="15" t="s">
        <v>1139</v>
      </c>
      <c r="B678" s="16" t="s">
        <v>1140</v>
      </c>
      <c r="C678" s="9">
        <v>0</v>
      </c>
      <c r="D678" s="10">
        <v>0</v>
      </c>
      <c r="E678" s="14">
        <v>0</v>
      </c>
    </row>
    <row r="679" spans="1:5" hidden="1" outlineLevel="2" x14ac:dyDescent="0.25">
      <c r="A679" s="15" t="s">
        <v>1141</v>
      </c>
      <c r="B679" s="16" t="s">
        <v>1142</v>
      </c>
      <c r="C679" s="9">
        <v>0</v>
      </c>
      <c r="D679" s="10">
        <v>0</v>
      </c>
      <c r="E679" s="14">
        <v>0</v>
      </c>
    </row>
    <row r="680" spans="1:5" hidden="1" outlineLevel="2" x14ac:dyDescent="0.25">
      <c r="A680" s="15" t="s">
        <v>1143</v>
      </c>
      <c r="B680" s="16" t="s">
        <v>1144</v>
      </c>
      <c r="C680" s="9">
        <v>0</v>
      </c>
      <c r="D680" s="10">
        <v>0</v>
      </c>
      <c r="E680" s="14">
        <v>0</v>
      </c>
    </row>
    <row r="681" spans="1:5" hidden="1" outlineLevel="2" x14ac:dyDescent="0.25">
      <c r="A681" s="15" t="s">
        <v>1145</v>
      </c>
      <c r="B681" s="16" t="s">
        <v>1146</v>
      </c>
      <c r="C681" s="9">
        <v>0</v>
      </c>
      <c r="D681" s="10">
        <v>0</v>
      </c>
      <c r="E681" s="14">
        <v>0</v>
      </c>
    </row>
    <row r="682" spans="1:5" hidden="1" outlineLevel="2" x14ac:dyDescent="0.25">
      <c r="A682" s="15" t="s">
        <v>1147</v>
      </c>
      <c r="B682" s="16" t="s">
        <v>1148</v>
      </c>
      <c r="C682" s="9">
        <v>0</v>
      </c>
      <c r="D682" s="10">
        <v>0</v>
      </c>
      <c r="E682" s="14">
        <v>0</v>
      </c>
    </row>
    <row r="683" spans="1:5" hidden="1" outlineLevel="2" x14ac:dyDescent="0.25">
      <c r="A683" s="15" t="s">
        <v>1149</v>
      </c>
      <c r="B683" s="16" t="s">
        <v>1150</v>
      </c>
      <c r="C683" s="9">
        <v>0</v>
      </c>
      <c r="D683" s="10">
        <v>0</v>
      </c>
      <c r="E683" s="14">
        <v>0</v>
      </c>
    </row>
    <row r="684" spans="1:5" hidden="1" outlineLevel="2" x14ac:dyDescent="0.25">
      <c r="A684" s="15" t="s">
        <v>1151</v>
      </c>
      <c r="B684" s="16" t="s">
        <v>1152</v>
      </c>
      <c r="C684" s="9">
        <v>0</v>
      </c>
      <c r="D684" s="10">
        <v>0</v>
      </c>
      <c r="E684" s="14">
        <v>0</v>
      </c>
    </row>
    <row r="685" spans="1:5" hidden="1" outlineLevel="2" x14ac:dyDescent="0.25">
      <c r="A685" s="15" t="s">
        <v>1153</v>
      </c>
      <c r="B685" s="16" t="s">
        <v>1154</v>
      </c>
      <c r="C685" s="9">
        <v>0</v>
      </c>
      <c r="D685" s="10">
        <v>0</v>
      </c>
      <c r="E685" s="14">
        <v>0</v>
      </c>
    </row>
    <row r="686" spans="1:5" hidden="1" outlineLevel="2" x14ac:dyDescent="0.25">
      <c r="A686" s="15" t="s">
        <v>1155</v>
      </c>
      <c r="B686" s="16" t="s">
        <v>1156</v>
      </c>
      <c r="C686" s="9">
        <v>0</v>
      </c>
      <c r="D686" s="10">
        <v>0</v>
      </c>
      <c r="E686" s="14">
        <v>0</v>
      </c>
    </row>
    <row r="687" spans="1:5" hidden="1" outlineLevel="2" x14ac:dyDescent="0.25">
      <c r="A687" s="15" t="s">
        <v>1157</v>
      </c>
      <c r="B687" s="16" t="s">
        <v>1158</v>
      </c>
      <c r="C687" s="9">
        <v>0</v>
      </c>
      <c r="D687" s="10">
        <v>0</v>
      </c>
      <c r="E687" s="14">
        <v>0</v>
      </c>
    </row>
    <row r="688" spans="1:5" hidden="1" outlineLevel="2" x14ac:dyDescent="0.25">
      <c r="A688" s="15" t="s">
        <v>1159</v>
      </c>
      <c r="B688" s="16" t="s">
        <v>1160</v>
      </c>
      <c r="C688" s="9">
        <v>0</v>
      </c>
      <c r="D688" s="10">
        <v>0</v>
      </c>
      <c r="E688" s="14">
        <v>0</v>
      </c>
    </row>
    <row r="689" spans="1:5" hidden="1" outlineLevel="2" x14ac:dyDescent="0.25">
      <c r="A689" s="15" t="s">
        <v>1161</v>
      </c>
      <c r="B689" s="16" t="s">
        <v>1162</v>
      </c>
      <c r="C689" s="9">
        <v>0</v>
      </c>
      <c r="D689" s="10">
        <v>0</v>
      </c>
      <c r="E689" s="14">
        <v>0</v>
      </c>
    </row>
    <row r="690" spans="1:5" hidden="1" outlineLevel="2" x14ac:dyDescent="0.25">
      <c r="A690" s="15" t="s">
        <v>1163</v>
      </c>
      <c r="B690" s="16" t="s">
        <v>1164</v>
      </c>
      <c r="C690" s="9">
        <v>0</v>
      </c>
      <c r="D690" s="10">
        <v>0</v>
      </c>
      <c r="E690" s="14">
        <v>0</v>
      </c>
    </row>
    <row r="691" spans="1:5" hidden="1" outlineLevel="2" x14ac:dyDescent="0.25">
      <c r="A691" s="15" t="s">
        <v>1165</v>
      </c>
      <c r="B691" s="16" t="s">
        <v>1166</v>
      </c>
      <c r="C691" s="9">
        <v>0</v>
      </c>
      <c r="D691" s="10">
        <v>0</v>
      </c>
      <c r="E691" s="14">
        <v>0</v>
      </c>
    </row>
    <row r="692" spans="1:5" hidden="1" outlineLevel="2" x14ac:dyDescent="0.25">
      <c r="A692" s="15" t="s">
        <v>1167</v>
      </c>
      <c r="B692" s="16" t="s">
        <v>1168</v>
      </c>
      <c r="C692" s="9">
        <v>0</v>
      </c>
      <c r="D692" s="10">
        <v>0</v>
      </c>
      <c r="E692" s="14">
        <v>0</v>
      </c>
    </row>
    <row r="693" spans="1:5" hidden="1" outlineLevel="2" x14ac:dyDescent="0.25">
      <c r="A693" s="15" t="s">
        <v>1169</v>
      </c>
      <c r="B693" s="16" t="s">
        <v>1170</v>
      </c>
      <c r="C693" s="9">
        <v>0</v>
      </c>
      <c r="D693" s="10">
        <v>0</v>
      </c>
      <c r="E693" s="14">
        <v>0</v>
      </c>
    </row>
    <row r="694" spans="1:5" hidden="1" outlineLevel="2" x14ac:dyDescent="0.25">
      <c r="A694" s="15" t="s">
        <v>1171</v>
      </c>
      <c r="B694" s="16" t="s">
        <v>1172</v>
      </c>
      <c r="C694" s="9">
        <v>0</v>
      </c>
      <c r="D694" s="10">
        <v>0</v>
      </c>
      <c r="E694" s="14">
        <v>0</v>
      </c>
    </row>
    <row r="695" spans="1:5" hidden="1" outlineLevel="2" x14ac:dyDescent="0.25">
      <c r="A695" s="15" t="s">
        <v>1173</v>
      </c>
      <c r="B695" s="16" t="s">
        <v>1174</v>
      </c>
      <c r="C695" s="9">
        <v>0</v>
      </c>
      <c r="D695" s="10">
        <v>0</v>
      </c>
      <c r="E695" s="14">
        <v>0</v>
      </c>
    </row>
    <row r="696" spans="1:5" hidden="1" outlineLevel="2" x14ac:dyDescent="0.25">
      <c r="A696" s="15" t="s">
        <v>1175</v>
      </c>
      <c r="B696" s="16" t="s">
        <v>1176</v>
      </c>
      <c r="C696" s="9">
        <v>0</v>
      </c>
      <c r="D696" s="10">
        <v>0</v>
      </c>
      <c r="E696" s="14">
        <v>0</v>
      </c>
    </row>
    <row r="697" spans="1:5" hidden="1" outlineLevel="2" x14ac:dyDescent="0.25">
      <c r="A697" s="15" t="s">
        <v>1177</v>
      </c>
      <c r="B697" s="16" t="s">
        <v>1178</v>
      </c>
      <c r="C697" s="9">
        <v>0</v>
      </c>
      <c r="D697" s="10">
        <v>0</v>
      </c>
      <c r="E697" s="14">
        <v>0</v>
      </c>
    </row>
    <row r="698" spans="1:5" hidden="1" outlineLevel="2" x14ac:dyDescent="0.25">
      <c r="A698" s="15" t="s">
        <v>1179</v>
      </c>
      <c r="B698" s="16" t="s">
        <v>1180</v>
      </c>
      <c r="C698" s="9">
        <v>0</v>
      </c>
      <c r="D698" s="10">
        <v>0</v>
      </c>
      <c r="E698" s="14">
        <v>0</v>
      </c>
    </row>
    <row r="699" spans="1:5" hidden="1" outlineLevel="2" x14ac:dyDescent="0.25">
      <c r="A699" s="15" t="s">
        <v>1181</v>
      </c>
      <c r="B699" s="16" t="s">
        <v>1182</v>
      </c>
      <c r="C699" s="9">
        <v>0</v>
      </c>
      <c r="D699" s="10">
        <v>0</v>
      </c>
      <c r="E699" s="14">
        <v>0</v>
      </c>
    </row>
    <row r="700" spans="1:5" hidden="1" outlineLevel="2" x14ac:dyDescent="0.25">
      <c r="A700" s="15" t="s">
        <v>1183</v>
      </c>
      <c r="B700" s="16" t="s">
        <v>1184</v>
      </c>
      <c r="C700" s="9">
        <v>0</v>
      </c>
      <c r="D700" s="10">
        <v>0</v>
      </c>
      <c r="E700" s="14">
        <v>0</v>
      </c>
    </row>
    <row r="701" spans="1:5" hidden="1" outlineLevel="2" x14ac:dyDescent="0.25">
      <c r="A701" s="15" t="s">
        <v>1185</v>
      </c>
      <c r="B701" s="16" t="s">
        <v>1186</v>
      </c>
      <c r="C701" s="9">
        <v>0</v>
      </c>
      <c r="D701" s="10">
        <v>0</v>
      </c>
      <c r="E701" s="14">
        <v>0</v>
      </c>
    </row>
    <row r="702" spans="1:5" hidden="1" outlineLevel="2" x14ac:dyDescent="0.25">
      <c r="A702" s="15" t="s">
        <v>1187</v>
      </c>
      <c r="B702" s="16" t="s">
        <v>1188</v>
      </c>
      <c r="C702" s="9">
        <v>0</v>
      </c>
      <c r="D702" s="10">
        <v>0</v>
      </c>
      <c r="E702" s="14">
        <v>0</v>
      </c>
    </row>
    <row r="703" spans="1:5" hidden="1" outlineLevel="2" x14ac:dyDescent="0.25">
      <c r="A703" s="15" t="s">
        <v>1189</v>
      </c>
      <c r="B703" s="16" t="s">
        <v>1190</v>
      </c>
      <c r="C703" s="9">
        <v>0</v>
      </c>
      <c r="D703" s="10">
        <v>0</v>
      </c>
      <c r="E703" s="14">
        <v>0</v>
      </c>
    </row>
    <row r="704" spans="1:5" hidden="1" outlineLevel="2" x14ac:dyDescent="0.25">
      <c r="A704" s="15" t="s">
        <v>1191</v>
      </c>
      <c r="B704" s="16" t="s">
        <v>1192</v>
      </c>
      <c r="C704" s="9">
        <v>0</v>
      </c>
      <c r="D704" s="10">
        <v>0</v>
      </c>
      <c r="E704" s="14">
        <v>0</v>
      </c>
    </row>
    <row r="705" spans="1:5" hidden="1" outlineLevel="2" x14ac:dyDescent="0.25">
      <c r="A705" s="15" t="s">
        <v>1193</v>
      </c>
      <c r="B705" s="16" t="s">
        <v>1194</v>
      </c>
      <c r="C705" s="9">
        <v>0</v>
      </c>
      <c r="D705" s="10">
        <v>0</v>
      </c>
      <c r="E705" s="14">
        <v>0</v>
      </c>
    </row>
    <row r="706" spans="1:5" hidden="1" outlineLevel="2" x14ac:dyDescent="0.25">
      <c r="A706" s="15" t="s">
        <v>1195</v>
      </c>
      <c r="B706" s="16" t="s">
        <v>1196</v>
      </c>
      <c r="C706" s="9">
        <v>0</v>
      </c>
      <c r="D706" s="10">
        <v>0</v>
      </c>
      <c r="E706" s="14">
        <v>0</v>
      </c>
    </row>
    <row r="707" spans="1:5" hidden="1" outlineLevel="2" x14ac:dyDescent="0.25">
      <c r="A707" s="15" t="s">
        <v>1197</v>
      </c>
      <c r="B707" s="16" t="s">
        <v>1198</v>
      </c>
      <c r="C707" s="9">
        <v>0</v>
      </c>
      <c r="D707" s="10">
        <v>0</v>
      </c>
      <c r="E707" s="14">
        <v>0</v>
      </c>
    </row>
    <row r="708" spans="1:5" hidden="1" outlineLevel="2" x14ac:dyDescent="0.25">
      <c r="A708" s="15" t="s">
        <v>1199</v>
      </c>
      <c r="B708" s="16" t="s">
        <v>1200</v>
      </c>
      <c r="C708" s="9">
        <v>0</v>
      </c>
      <c r="D708" s="10">
        <v>0</v>
      </c>
      <c r="E708" s="14">
        <v>0</v>
      </c>
    </row>
    <row r="709" spans="1:5" hidden="1" outlineLevel="2" x14ac:dyDescent="0.25">
      <c r="A709" s="15" t="s">
        <v>1201</v>
      </c>
      <c r="B709" s="16" t="s">
        <v>1202</v>
      </c>
      <c r="C709" s="9">
        <v>0</v>
      </c>
      <c r="D709" s="10">
        <v>0</v>
      </c>
      <c r="E709" s="14">
        <v>0</v>
      </c>
    </row>
    <row r="710" spans="1:5" hidden="1" outlineLevel="2" x14ac:dyDescent="0.25">
      <c r="A710" s="15" t="s">
        <v>1203</v>
      </c>
      <c r="B710" s="16" t="s">
        <v>1204</v>
      </c>
      <c r="C710" s="9">
        <v>0</v>
      </c>
      <c r="D710" s="10">
        <v>0</v>
      </c>
      <c r="E710" s="14">
        <v>0</v>
      </c>
    </row>
    <row r="711" spans="1:5" hidden="1" outlineLevel="2" x14ac:dyDescent="0.25">
      <c r="A711" s="15" t="s">
        <v>1205</v>
      </c>
      <c r="B711" s="16" t="s">
        <v>1206</v>
      </c>
      <c r="C711" s="9">
        <v>0</v>
      </c>
      <c r="D711" s="10">
        <v>0</v>
      </c>
      <c r="E711" s="14">
        <v>0</v>
      </c>
    </row>
    <row r="712" spans="1:5" hidden="1" outlineLevel="2" x14ac:dyDescent="0.25">
      <c r="A712" s="15" t="s">
        <v>1207</v>
      </c>
      <c r="B712" s="16" t="s">
        <v>1208</v>
      </c>
      <c r="C712" s="9">
        <v>0</v>
      </c>
      <c r="D712" s="10">
        <v>0</v>
      </c>
      <c r="E712" s="14">
        <v>0</v>
      </c>
    </row>
    <row r="713" spans="1:5" hidden="1" outlineLevel="2" x14ac:dyDescent="0.25">
      <c r="A713" s="15" t="s">
        <v>1209</v>
      </c>
      <c r="B713" s="16" t="s">
        <v>1210</v>
      </c>
      <c r="C713" s="9">
        <v>0</v>
      </c>
      <c r="D713" s="10">
        <v>0</v>
      </c>
      <c r="E713" s="14">
        <v>0</v>
      </c>
    </row>
    <row r="714" spans="1:5" hidden="1" outlineLevel="2" x14ac:dyDescent="0.25">
      <c r="A714" s="15" t="s">
        <v>1211</v>
      </c>
      <c r="B714" s="16" t="s">
        <v>1212</v>
      </c>
      <c r="C714" s="9">
        <v>0</v>
      </c>
      <c r="D714" s="10">
        <v>0</v>
      </c>
      <c r="E714" s="14">
        <v>0</v>
      </c>
    </row>
    <row r="715" spans="1:5" hidden="1" outlineLevel="2" x14ac:dyDescent="0.25">
      <c r="A715" s="15" t="s">
        <v>1213</v>
      </c>
      <c r="B715" s="16" t="s">
        <v>1214</v>
      </c>
      <c r="C715" s="9">
        <v>0</v>
      </c>
      <c r="D715" s="10">
        <v>0</v>
      </c>
      <c r="E715" s="14">
        <v>0</v>
      </c>
    </row>
    <row r="716" spans="1:5" hidden="1" outlineLevel="2" x14ac:dyDescent="0.25">
      <c r="A716" s="15" t="s">
        <v>1215</v>
      </c>
      <c r="B716" s="16" t="s">
        <v>1216</v>
      </c>
      <c r="C716" s="9">
        <v>0</v>
      </c>
      <c r="D716" s="10">
        <v>0</v>
      </c>
      <c r="E716" s="14">
        <v>0</v>
      </c>
    </row>
    <row r="717" spans="1:5" hidden="1" outlineLevel="2" x14ac:dyDescent="0.25">
      <c r="A717" s="15" t="s">
        <v>1217</v>
      </c>
      <c r="B717" s="16" t="s">
        <v>1218</v>
      </c>
      <c r="C717" s="9">
        <v>0</v>
      </c>
      <c r="D717" s="10">
        <v>0</v>
      </c>
      <c r="E717" s="14">
        <v>0</v>
      </c>
    </row>
    <row r="718" spans="1:5" hidden="1" outlineLevel="2" x14ac:dyDescent="0.25">
      <c r="A718" s="15" t="s">
        <v>1219</v>
      </c>
      <c r="B718" s="16" t="s">
        <v>1220</v>
      </c>
      <c r="C718" s="9">
        <v>0</v>
      </c>
      <c r="D718" s="10">
        <v>0</v>
      </c>
      <c r="E718" s="14">
        <v>0</v>
      </c>
    </row>
    <row r="719" spans="1:5" hidden="1" outlineLevel="2" x14ac:dyDescent="0.25">
      <c r="A719" s="15" t="s">
        <v>1221</v>
      </c>
      <c r="B719" s="16" t="s">
        <v>1222</v>
      </c>
      <c r="C719" s="9">
        <v>0</v>
      </c>
      <c r="D719" s="10">
        <v>0</v>
      </c>
      <c r="E719" s="14">
        <v>0</v>
      </c>
    </row>
    <row r="720" spans="1:5" hidden="1" outlineLevel="2" x14ac:dyDescent="0.25">
      <c r="A720" s="15" t="s">
        <v>1223</v>
      </c>
      <c r="B720" s="16" t="s">
        <v>1224</v>
      </c>
      <c r="C720" s="9">
        <v>0</v>
      </c>
      <c r="D720" s="10">
        <v>0</v>
      </c>
      <c r="E720" s="14">
        <v>0</v>
      </c>
    </row>
    <row r="721" spans="1:5" hidden="1" outlineLevel="2" x14ac:dyDescent="0.25">
      <c r="C721" s="9"/>
      <c r="D721" s="10"/>
      <c r="E721" s="14"/>
    </row>
    <row r="722" spans="1:5" hidden="1" outlineLevel="1" collapsed="1" x14ac:dyDescent="0.25">
      <c r="A722" s="12" t="s">
        <v>1225</v>
      </c>
      <c r="B722" s="13" t="s">
        <v>1226</v>
      </c>
      <c r="C722" s="18">
        <v>0</v>
      </c>
      <c r="D722" s="19">
        <v>0</v>
      </c>
      <c r="E722" s="20">
        <v>0</v>
      </c>
    </row>
    <row r="723" spans="1:5" hidden="1" outlineLevel="2" x14ac:dyDescent="0.25">
      <c r="B723" s="2"/>
      <c r="C723" s="9"/>
      <c r="D723" s="10"/>
      <c r="E723" s="14"/>
    </row>
    <row r="724" spans="1:5" hidden="1" outlineLevel="2" x14ac:dyDescent="0.25">
      <c r="A724" s="17" t="s">
        <v>1227</v>
      </c>
      <c r="B724" s="16" t="s">
        <v>1228</v>
      </c>
      <c r="C724" s="9">
        <v>0</v>
      </c>
      <c r="D724" s="10">
        <v>0</v>
      </c>
      <c r="E724" s="14">
        <v>0</v>
      </c>
    </row>
    <row r="725" spans="1:5" hidden="1" outlineLevel="2" x14ac:dyDescent="0.25">
      <c r="A725" s="15" t="s">
        <v>1229</v>
      </c>
      <c r="B725" s="16" t="s">
        <v>1230</v>
      </c>
      <c r="C725" s="9">
        <v>0</v>
      </c>
      <c r="D725" s="10">
        <v>0</v>
      </c>
      <c r="E725" s="14">
        <v>0</v>
      </c>
    </row>
    <row r="726" spans="1:5" hidden="1" outlineLevel="2" x14ac:dyDescent="0.25">
      <c r="A726" s="15" t="s">
        <v>1231</v>
      </c>
      <c r="B726" s="16" t="s">
        <v>1232</v>
      </c>
      <c r="C726" s="9">
        <v>0</v>
      </c>
      <c r="D726" s="10">
        <v>0</v>
      </c>
      <c r="E726" s="14">
        <v>0</v>
      </c>
    </row>
    <row r="727" spans="1:5" hidden="1" outlineLevel="2" x14ac:dyDescent="0.25">
      <c r="C727" s="9"/>
      <c r="D727" s="10"/>
      <c r="E727" s="14"/>
    </row>
    <row r="728" spans="1:5" hidden="1" outlineLevel="1" collapsed="1" x14ac:dyDescent="0.25">
      <c r="A728" s="12" t="s">
        <v>1233</v>
      </c>
      <c r="B728" s="13" t="s">
        <v>1234</v>
      </c>
      <c r="C728" s="18">
        <v>0</v>
      </c>
      <c r="D728" s="19">
        <v>0</v>
      </c>
      <c r="E728" s="20">
        <v>0</v>
      </c>
    </row>
    <row r="729" spans="1:5" hidden="1" outlineLevel="2" x14ac:dyDescent="0.25">
      <c r="B729" s="2"/>
      <c r="C729" s="9"/>
      <c r="D729" s="10"/>
      <c r="E729" s="14"/>
    </row>
    <row r="730" spans="1:5" hidden="1" outlineLevel="2" x14ac:dyDescent="0.25">
      <c r="A730" s="15" t="s">
        <v>1235</v>
      </c>
      <c r="B730" s="16" t="s">
        <v>1236</v>
      </c>
      <c r="C730" s="9">
        <v>0</v>
      </c>
      <c r="D730" s="10">
        <v>0</v>
      </c>
      <c r="E730" s="14">
        <v>0</v>
      </c>
    </row>
    <row r="731" spans="1:5" hidden="1" outlineLevel="2" x14ac:dyDescent="0.25">
      <c r="A731" s="15" t="s">
        <v>1237</v>
      </c>
      <c r="B731" s="16" t="s">
        <v>1238</v>
      </c>
      <c r="C731" s="9">
        <v>0</v>
      </c>
      <c r="D731" s="10">
        <v>0</v>
      </c>
      <c r="E731" s="14">
        <v>0</v>
      </c>
    </row>
    <row r="732" spans="1:5" hidden="1" outlineLevel="2" x14ac:dyDescent="0.25">
      <c r="A732" s="15" t="s">
        <v>1239</v>
      </c>
      <c r="B732" s="16" t="s">
        <v>1240</v>
      </c>
      <c r="C732" s="9">
        <v>0</v>
      </c>
      <c r="D732" s="10">
        <v>0</v>
      </c>
      <c r="E732" s="14">
        <v>0</v>
      </c>
    </row>
    <row r="733" spans="1:5" hidden="1" outlineLevel="2" x14ac:dyDescent="0.25">
      <c r="A733" s="15" t="s">
        <v>1241</v>
      </c>
      <c r="B733" s="16" t="s">
        <v>1242</v>
      </c>
      <c r="C733" s="9">
        <v>0</v>
      </c>
      <c r="D733" s="10">
        <v>0</v>
      </c>
      <c r="E733" s="14">
        <v>0</v>
      </c>
    </row>
    <row r="734" spans="1:5" hidden="1" outlineLevel="2" x14ac:dyDescent="0.25">
      <c r="A734" s="15" t="s">
        <v>1243</v>
      </c>
      <c r="B734" s="16" t="s">
        <v>1244</v>
      </c>
      <c r="C734" s="9">
        <v>0</v>
      </c>
      <c r="D734" s="10">
        <v>0</v>
      </c>
      <c r="E734" s="14">
        <v>0</v>
      </c>
    </row>
    <row r="735" spans="1:5" hidden="1" outlineLevel="2" x14ac:dyDescent="0.25">
      <c r="A735" s="15" t="s">
        <v>1245</v>
      </c>
      <c r="B735" s="16" t="s">
        <v>1246</v>
      </c>
      <c r="C735" s="9">
        <v>0</v>
      </c>
      <c r="D735" s="10">
        <v>0</v>
      </c>
      <c r="E735" s="14">
        <v>0</v>
      </c>
    </row>
    <row r="736" spans="1:5" hidden="1" outlineLevel="2" x14ac:dyDescent="0.25">
      <c r="A736" s="15" t="s">
        <v>1247</v>
      </c>
      <c r="B736" s="16" t="s">
        <v>1248</v>
      </c>
      <c r="C736" s="9">
        <v>0</v>
      </c>
      <c r="D736" s="10">
        <v>0</v>
      </c>
      <c r="E736" s="14">
        <v>0</v>
      </c>
    </row>
    <row r="737" spans="1:5" hidden="1" outlineLevel="2" x14ac:dyDescent="0.25">
      <c r="A737" s="15" t="s">
        <v>1249</v>
      </c>
      <c r="B737" s="16" t="s">
        <v>1250</v>
      </c>
      <c r="C737" s="9">
        <v>0</v>
      </c>
      <c r="D737" s="10">
        <v>0</v>
      </c>
      <c r="E737" s="14">
        <v>0</v>
      </c>
    </row>
    <row r="738" spans="1:5" hidden="1" outlineLevel="2" x14ac:dyDescent="0.25">
      <c r="A738" s="15" t="s">
        <v>1251</v>
      </c>
      <c r="B738" s="16" t="s">
        <v>1252</v>
      </c>
      <c r="C738" s="9">
        <v>0</v>
      </c>
      <c r="D738" s="10">
        <v>0</v>
      </c>
      <c r="E738" s="14">
        <v>0</v>
      </c>
    </row>
    <row r="739" spans="1:5" hidden="1" outlineLevel="2" x14ac:dyDescent="0.25">
      <c r="A739" s="15" t="s">
        <v>1253</v>
      </c>
      <c r="B739" s="16" t="s">
        <v>1254</v>
      </c>
      <c r="C739" s="9">
        <v>0</v>
      </c>
      <c r="D739" s="10">
        <v>0</v>
      </c>
      <c r="E739" s="14">
        <v>0</v>
      </c>
    </row>
    <row r="740" spans="1:5" hidden="1" outlineLevel="2" x14ac:dyDescent="0.25">
      <c r="A740" s="15" t="s">
        <v>1255</v>
      </c>
      <c r="B740" s="16" t="s">
        <v>1256</v>
      </c>
      <c r="C740" s="9">
        <v>0</v>
      </c>
      <c r="D740" s="10">
        <v>0</v>
      </c>
      <c r="E740" s="14">
        <v>0</v>
      </c>
    </row>
    <row r="741" spans="1:5" hidden="1" outlineLevel="2" x14ac:dyDescent="0.25">
      <c r="A741" s="15" t="s">
        <v>1257</v>
      </c>
      <c r="B741" s="16" t="s">
        <v>1258</v>
      </c>
      <c r="C741" s="9">
        <v>0</v>
      </c>
      <c r="D741" s="10">
        <v>0</v>
      </c>
      <c r="E741" s="14">
        <v>0</v>
      </c>
    </row>
    <row r="742" spans="1:5" hidden="1" outlineLevel="2" x14ac:dyDescent="0.25">
      <c r="A742" s="15" t="s">
        <v>1259</v>
      </c>
      <c r="B742" s="16" t="s">
        <v>1260</v>
      </c>
      <c r="C742" s="9">
        <v>0</v>
      </c>
      <c r="D742" s="10">
        <v>0</v>
      </c>
      <c r="E742" s="14">
        <v>0</v>
      </c>
    </row>
    <row r="743" spans="1:5" hidden="1" outlineLevel="2" x14ac:dyDescent="0.25">
      <c r="A743" s="15" t="s">
        <v>1261</v>
      </c>
      <c r="B743" s="16" t="s">
        <v>1262</v>
      </c>
      <c r="C743" s="9">
        <v>0</v>
      </c>
      <c r="D743" s="10">
        <v>0</v>
      </c>
      <c r="E743" s="14">
        <v>0</v>
      </c>
    </row>
    <row r="744" spans="1:5" hidden="1" outlineLevel="2" x14ac:dyDescent="0.25">
      <c r="A744" s="15" t="s">
        <v>1263</v>
      </c>
      <c r="B744" s="16" t="s">
        <v>1264</v>
      </c>
      <c r="C744" s="9">
        <v>0</v>
      </c>
      <c r="D744" s="10">
        <v>0</v>
      </c>
      <c r="E744" s="14">
        <v>0</v>
      </c>
    </row>
    <row r="745" spans="1:5" hidden="1" outlineLevel="2" x14ac:dyDescent="0.25">
      <c r="A745" s="15" t="s">
        <v>1265</v>
      </c>
      <c r="B745" s="16" t="s">
        <v>1266</v>
      </c>
      <c r="C745" s="9">
        <v>0</v>
      </c>
      <c r="D745" s="10">
        <v>0</v>
      </c>
      <c r="E745" s="14">
        <v>0</v>
      </c>
    </row>
    <row r="746" spans="1:5" hidden="1" outlineLevel="2" x14ac:dyDescent="0.25">
      <c r="A746" s="15" t="s">
        <v>1267</v>
      </c>
      <c r="B746" s="16" t="s">
        <v>1268</v>
      </c>
      <c r="C746" s="9">
        <v>0</v>
      </c>
      <c r="D746" s="10">
        <v>0</v>
      </c>
      <c r="E746" s="14">
        <v>0</v>
      </c>
    </row>
    <row r="747" spans="1:5" hidden="1" outlineLevel="2" x14ac:dyDescent="0.25">
      <c r="C747" s="9"/>
      <c r="D747" s="10"/>
      <c r="E747" s="14"/>
    </row>
    <row r="748" spans="1:5" hidden="1" outlineLevel="1" collapsed="1" x14ac:dyDescent="0.25">
      <c r="A748" s="12" t="s">
        <v>1269</v>
      </c>
      <c r="B748" s="13" t="s">
        <v>1270</v>
      </c>
      <c r="C748" s="18">
        <v>0</v>
      </c>
      <c r="D748" s="19">
        <v>0</v>
      </c>
      <c r="E748" s="20">
        <v>0</v>
      </c>
    </row>
    <row r="749" spans="1:5" hidden="1" outlineLevel="2" x14ac:dyDescent="0.25">
      <c r="B749" s="2"/>
      <c r="C749" s="9"/>
      <c r="D749" s="10"/>
      <c r="E749" s="14"/>
    </row>
    <row r="750" spans="1:5" hidden="1" outlineLevel="2" x14ac:dyDescent="0.25">
      <c r="A750" s="15" t="s">
        <v>1271</v>
      </c>
      <c r="B750" s="16" t="s">
        <v>1272</v>
      </c>
      <c r="C750" s="9">
        <v>0</v>
      </c>
      <c r="D750" s="10">
        <v>0</v>
      </c>
      <c r="E750" s="14">
        <v>0</v>
      </c>
    </row>
    <row r="751" spans="1:5" hidden="1" outlineLevel="2" x14ac:dyDescent="0.25">
      <c r="A751" s="17" t="s">
        <v>1273</v>
      </c>
      <c r="B751" s="16" t="s">
        <v>1274</v>
      </c>
      <c r="C751" s="9">
        <v>0</v>
      </c>
      <c r="D751" s="10">
        <v>0</v>
      </c>
      <c r="E751" s="14">
        <v>0</v>
      </c>
    </row>
    <row r="752" spans="1:5" hidden="1" outlineLevel="2" x14ac:dyDescent="0.25">
      <c r="A752" s="17" t="s">
        <v>1275</v>
      </c>
      <c r="B752" s="16" t="s">
        <v>1276</v>
      </c>
      <c r="C752" s="9">
        <v>0</v>
      </c>
      <c r="D752" s="10">
        <v>0</v>
      </c>
      <c r="E752" s="14">
        <v>0</v>
      </c>
    </row>
    <row r="753" spans="1:5" hidden="1" outlineLevel="2" x14ac:dyDescent="0.25">
      <c r="A753" s="17" t="s">
        <v>1277</v>
      </c>
      <c r="B753" s="16" t="s">
        <v>1278</v>
      </c>
      <c r="C753" s="9">
        <v>0</v>
      </c>
      <c r="D753" s="10">
        <v>0</v>
      </c>
      <c r="E753" s="14">
        <v>0</v>
      </c>
    </row>
    <row r="754" spans="1:5" hidden="1" outlineLevel="2" x14ac:dyDescent="0.25">
      <c r="A754" s="17" t="s">
        <v>1279</v>
      </c>
      <c r="B754" s="16" t="s">
        <v>1280</v>
      </c>
      <c r="C754" s="9">
        <v>0</v>
      </c>
      <c r="D754" s="10">
        <v>0</v>
      </c>
      <c r="E754" s="14">
        <v>0</v>
      </c>
    </row>
    <row r="755" spans="1:5" hidden="1" outlineLevel="2" x14ac:dyDescent="0.25">
      <c r="A755" s="21" t="s">
        <v>1281</v>
      </c>
      <c r="B755" s="16" t="s">
        <v>1282</v>
      </c>
      <c r="C755" s="9">
        <v>0</v>
      </c>
      <c r="D755" s="10">
        <v>0</v>
      </c>
      <c r="E755" s="14">
        <v>0</v>
      </c>
    </row>
    <row r="756" spans="1:5" hidden="1" outlineLevel="2" x14ac:dyDescent="0.25">
      <c r="C756" s="9"/>
      <c r="D756" s="10"/>
      <c r="E756" s="14"/>
    </row>
    <row r="757" spans="1:5" hidden="1" outlineLevel="1" collapsed="1" x14ac:dyDescent="0.25">
      <c r="A757" s="12" t="s">
        <v>1283</v>
      </c>
      <c r="B757" s="13" t="s">
        <v>1284</v>
      </c>
      <c r="C757" s="18">
        <v>0</v>
      </c>
      <c r="D757" s="19">
        <v>0</v>
      </c>
      <c r="E757" s="20">
        <v>0</v>
      </c>
    </row>
    <row r="758" spans="1:5" hidden="1" outlineLevel="2" x14ac:dyDescent="0.25">
      <c r="B758" s="2"/>
      <c r="C758" s="9"/>
      <c r="D758" s="10"/>
      <c r="E758" s="14"/>
    </row>
    <row r="759" spans="1:5" hidden="1" outlineLevel="2" x14ac:dyDescent="0.25">
      <c r="A759" s="15" t="s">
        <v>1285</v>
      </c>
      <c r="B759" s="16" t="s">
        <v>1286</v>
      </c>
      <c r="C759" s="9">
        <v>0</v>
      </c>
      <c r="D759" s="10">
        <v>0</v>
      </c>
      <c r="E759" s="14">
        <v>0</v>
      </c>
    </row>
    <row r="760" spans="1:5" hidden="1" outlineLevel="2" x14ac:dyDescent="0.25">
      <c r="A760" s="15" t="s">
        <v>1287</v>
      </c>
      <c r="B760" s="16" t="s">
        <v>1288</v>
      </c>
      <c r="C760" s="9">
        <v>0</v>
      </c>
      <c r="D760" s="10">
        <v>0</v>
      </c>
      <c r="E760" s="14">
        <v>0</v>
      </c>
    </row>
    <row r="761" spans="1:5" hidden="1" outlineLevel="2" x14ac:dyDescent="0.25">
      <c r="A761" s="17" t="s">
        <v>1289</v>
      </c>
      <c r="B761" s="16" t="s">
        <v>1290</v>
      </c>
      <c r="C761" s="9">
        <v>0</v>
      </c>
      <c r="D761" s="10">
        <v>0</v>
      </c>
      <c r="E761" s="14">
        <v>0</v>
      </c>
    </row>
    <row r="762" spans="1:5" hidden="1" outlineLevel="2" x14ac:dyDescent="0.25">
      <c r="A762" s="17" t="s">
        <v>1291</v>
      </c>
      <c r="B762" s="16" t="s">
        <v>1292</v>
      </c>
      <c r="C762" s="9">
        <v>0</v>
      </c>
      <c r="D762" s="10">
        <v>0</v>
      </c>
      <c r="E762" s="14">
        <v>0</v>
      </c>
    </row>
    <row r="763" spans="1:5" hidden="1" outlineLevel="2" x14ac:dyDescent="0.25">
      <c r="A763" s="15" t="s">
        <v>1293</v>
      </c>
      <c r="B763" s="16" t="s">
        <v>1294</v>
      </c>
      <c r="C763" s="9">
        <v>0</v>
      </c>
      <c r="D763" s="10">
        <v>0</v>
      </c>
      <c r="E763" s="14">
        <v>0</v>
      </c>
    </row>
    <row r="764" spans="1:5" hidden="1" outlineLevel="2" x14ac:dyDescent="0.25">
      <c r="A764" s="15" t="s">
        <v>1295</v>
      </c>
      <c r="B764" s="16" t="s">
        <v>1296</v>
      </c>
      <c r="C764" s="9">
        <v>0</v>
      </c>
      <c r="D764" s="10">
        <v>0</v>
      </c>
      <c r="E764" s="14">
        <v>0</v>
      </c>
    </row>
    <row r="765" spans="1:5" hidden="1" outlineLevel="2" x14ac:dyDescent="0.25">
      <c r="A765" s="15" t="s">
        <v>1297</v>
      </c>
      <c r="B765" s="16" t="s">
        <v>1298</v>
      </c>
      <c r="C765" s="9">
        <v>0</v>
      </c>
      <c r="D765" s="10">
        <v>0</v>
      </c>
      <c r="E765" s="14">
        <v>0</v>
      </c>
    </row>
    <row r="766" spans="1:5" hidden="1" outlineLevel="2" x14ac:dyDescent="0.25">
      <c r="A766" s="15" t="s">
        <v>1299</v>
      </c>
      <c r="B766" s="16" t="s">
        <v>1300</v>
      </c>
      <c r="C766" s="9">
        <v>0</v>
      </c>
      <c r="D766" s="10">
        <v>0</v>
      </c>
      <c r="E766" s="14">
        <v>0</v>
      </c>
    </row>
    <row r="767" spans="1:5" hidden="1" outlineLevel="2" x14ac:dyDescent="0.25">
      <c r="A767" s="15" t="s">
        <v>1301</v>
      </c>
      <c r="B767" s="16" t="s">
        <v>1302</v>
      </c>
      <c r="C767" s="9">
        <v>0</v>
      </c>
      <c r="D767" s="10">
        <v>0</v>
      </c>
      <c r="E767" s="14">
        <v>0</v>
      </c>
    </row>
    <row r="768" spans="1:5" hidden="1" outlineLevel="2" x14ac:dyDescent="0.25">
      <c r="C768" s="9"/>
      <c r="D768" s="10"/>
      <c r="E768" s="14"/>
    </row>
    <row r="769" spans="1:5" hidden="1" outlineLevel="1" collapsed="1" x14ac:dyDescent="0.25">
      <c r="A769" s="12" t="s">
        <v>1303</v>
      </c>
      <c r="B769" s="13" t="s">
        <v>1304</v>
      </c>
      <c r="C769" s="18">
        <v>0</v>
      </c>
      <c r="D769" s="19">
        <v>0</v>
      </c>
      <c r="E769" s="20">
        <v>0</v>
      </c>
    </row>
    <row r="770" spans="1:5" hidden="1" outlineLevel="2" x14ac:dyDescent="0.25">
      <c r="B770" s="2"/>
      <c r="C770" s="9"/>
      <c r="D770" s="10"/>
      <c r="E770" s="14"/>
    </row>
    <row r="771" spans="1:5" hidden="1" outlineLevel="2" x14ac:dyDescent="0.25">
      <c r="A771" s="15" t="s">
        <v>1305</v>
      </c>
      <c r="B771" s="16" t="s">
        <v>1306</v>
      </c>
      <c r="C771" s="9">
        <v>0</v>
      </c>
      <c r="D771" s="10">
        <v>0</v>
      </c>
      <c r="E771" s="14">
        <v>0</v>
      </c>
    </row>
    <row r="772" spans="1:5" hidden="1" outlineLevel="2" x14ac:dyDescent="0.25">
      <c r="C772" s="9"/>
      <c r="D772" s="10"/>
      <c r="E772" s="14"/>
    </row>
    <row r="773" spans="1:5" hidden="1" outlineLevel="1" collapsed="1" x14ac:dyDescent="0.25">
      <c r="A773" s="12" t="s">
        <v>1307</v>
      </c>
      <c r="B773" s="13" t="s">
        <v>1308</v>
      </c>
      <c r="C773" s="18">
        <v>0</v>
      </c>
      <c r="D773" s="19">
        <v>0</v>
      </c>
      <c r="E773" s="20">
        <v>0</v>
      </c>
    </row>
    <row r="774" spans="1:5" hidden="1" outlineLevel="2" x14ac:dyDescent="0.25">
      <c r="B774" s="2"/>
      <c r="C774" s="9"/>
      <c r="D774" s="10"/>
      <c r="E774" s="14"/>
    </row>
    <row r="775" spans="1:5" hidden="1" outlineLevel="2" x14ac:dyDescent="0.25">
      <c r="A775" s="17" t="s">
        <v>1309</v>
      </c>
      <c r="B775" s="16" t="s">
        <v>1310</v>
      </c>
      <c r="C775" s="9">
        <v>0</v>
      </c>
      <c r="D775" s="10">
        <v>0</v>
      </c>
      <c r="E775" s="14">
        <v>0</v>
      </c>
    </row>
    <row r="776" spans="1:5" hidden="1" outlineLevel="2" x14ac:dyDescent="0.25">
      <c r="A776" s="17" t="s">
        <v>1311</v>
      </c>
      <c r="B776" s="16" t="s">
        <v>1312</v>
      </c>
      <c r="C776" s="9">
        <v>0</v>
      </c>
      <c r="D776" s="10">
        <v>0</v>
      </c>
      <c r="E776" s="14">
        <v>0</v>
      </c>
    </row>
    <row r="777" spans="1:5" hidden="1" outlineLevel="2" x14ac:dyDescent="0.25">
      <c r="C777" s="9"/>
      <c r="D777" s="10"/>
      <c r="E777" s="14"/>
    </row>
    <row r="778" spans="1:5" hidden="1" outlineLevel="1" collapsed="1" x14ac:dyDescent="0.25">
      <c r="A778" s="12" t="s">
        <v>1313</v>
      </c>
      <c r="B778" s="13" t="s">
        <v>1314</v>
      </c>
      <c r="C778" s="18">
        <v>0</v>
      </c>
      <c r="D778" s="19">
        <v>0</v>
      </c>
      <c r="E778" s="20">
        <v>0</v>
      </c>
    </row>
    <row r="779" spans="1:5" hidden="1" outlineLevel="2" x14ac:dyDescent="0.25">
      <c r="B779" s="2"/>
      <c r="C779" s="9"/>
      <c r="D779" s="10"/>
      <c r="E779" s="14"/>
    </row>
    <row r="780" spans="1:5" hidden="1" outlineLevel="2" x14ac:dyDescent="0.25">
      <c r="A780" s="15" t="s">
        <v>1315</v>
      </c>
      <c r="B780" s="16" t="s">
        <v>1316</v>
      </c>
      <c r="C780" s="9">
        <v>0</v>
      </c>
      <c r="D780" s="10">
        <v>0</v>
      </c>
      <c r="E780" s="14">
        <v>0</v>
      </c>
    </row>
    <row r="781" spans="1:5" hidden="1" outlineLevel="2" x14ac:dyDescent="0.25">
      <c r="A781" s="15" t="s">
        <v>1317</v>
      </c>
      <c r="B781" s="16" t="s">
        <v>1318</v>
      </c>
      <c r="C781" s="9">
        <v>0</v>
      </c>
      <c r="D781" s="10">
        <v>0</v>
      </c>
      <c r="E781" s="14">
        <v>0</v>
      </c>
    </row>
    <row r="782" spans="1:5" hidden="1" outlineLevel="2" x14ac:dyDescent="0.25">
      <c r="A782" s="15" t="s">
        <v>1319</v>
      </c>
      <c r="B782" s="16" t="s">
        <v>1320</v>
      </c>
      <c r="C782" s="9">
        <v>0</v>
      </c>
      <c r="D782" s="10">
        <v>0</v>
      </c>
      <c r="E782" s="14">
        <v>0</v>
      </c>
    </row>
    <row r="783" spans="1:5" hidden="1" outlineLevel="2" x14ac:dyDescent="0.25">
      <c r="C783" s="9"/>
      <c r="D783" s="10"/>
      <c r="E783" s="14"/>
    </row>
    <row r="784" spans="1:5" hidden="1" outlineLevel="1" collapsed="1" x14ac:dyDescent="0.25">
      <c r="A784" s="12" t="s">
        <v>1321</v>
      </c>
      <c r="B784" s="13" t="s">
        <v>1322</v>
      </c>
      <c r="C784" s="18">
        <v>0</v>
      </c>
      <c r="D784" s="19">
        <v>0</v>
      </c>
      <c r="E784" s="20">
        <v>0</v>
      </c>
    </row>
    <row r="785" spans="1:5" hidden="1" outlineLevel="2" x14ac:dyDescent="0.25">
      <c r="B785" s="2"/>
      <c r="C785" s="9"/>
      <c r="D785" s="10"/>
      <c r="E785" s="14"/>
    </row>
    <row r="786" spans="1:5" hidden="1" outlineLevel="2" x14ac:dyDescent="0.25">
      <c r="A786" s="17" t="s">
        <v>1323</v>
      </c>
      <c r="B786" s="16" t="s">
        <v>1324</v>
      </c>
      <c r="C786" s="9">
        <v>0</v>
      </c>
      <c r="D786" s="10">
        <v>0</v>
      </c>
      <c r="E786" s="14">
        <v>0</v>
      </c>
    </row>
    <row r="787" spans="1:5" hidden="1" outlineLevel="2" x14ac:dyDescent="0.25">
      <c r="C787" s="9"/>
      <c r="D787" s="10"/>
      <c r="E787" s="14"/>
    </row>
    <row r="788" spans="1:5" hidden="1" outlineLevel="1" collapsed="1" x14ac:dyDescent="0.25">
      <c r="A788" s="12" t="s">
        <v>1325</v>
      </c>
      <c r="B788" s="13" t="s">
        <v>1326</v>
      </c>
      <c r="C788" s="18">
        <v>0</v>
      </c>
      <c r="D788" s="19">
        <v>0</v>
      </c>
      <c r="E788" s="20">
        <v>0</v>
      </c>
    </row>
    <row r="789" spans="1:5" hidden="1" outlineLevel="2" x14ac:dyDescent="0.25">
      <c r="B789" s="2"/>
      <c r="C789" s="9"/>
      <c r="D789" s="10"/>
      <c r="E789" s="14"/>
    </row>
    <row r="790" spans="1:5" hidden="1" outlineLevel="2" x14ac:dyDescent="0.25">
      <c r="A790" s="15" t="s">
        <v>1327</v>
      </c>
      <c r="B790" s="16" t="s">
        <v>1328</v>
      </c>
      <c r="C790" s="9">
        <v>0</v>
      </c>
      <c r="D790" s="10">
        <v>0</v>
      </c>
      <c r="E790" s="14"/>
    </row>
    <row r="791" spans="1:5" hidden="1" outlineLevel="2" x14ac:dyDescent="0.25">
      <c r="A791" s="15" t="s">
        <v>1329</v>
      </c>
      <c r="B791" s="16" t="s">
        <v>1330</v>
      </c>
      <c r="C791" s="9">
        <v>0</v>
      </c>
      <c r="D791" s="10">
        <v>0</v>
      </c>
      <c r="E791" s="14"/>
    </row>
    <row r="792" spans="1:5" hidden="1" outlineLevel="2" x14ac:dyDescent="0.25">
      <c r="A792" s="15" t="s">
        <v>1331</v>
      </c>
      <c r="B792" s="16" t="s">
        <v>1332</v>
      </c>
      <c r="C792" s="9">
        <v>0</v>
      </c>
      <c r="D792" s="10">
        <v>0</v>
      </c>
      <c r="E792" s="14"/>
    </row>
    <row r="793" spans="1:5" hidden="1" outlineLevel="2" x14ac:dyDescent="0.25">
      <c r="A793" s="15" t="s">
        <v>1333</v>
      </c>
      <c r="B793" s="16" t="s">
        <v>1334</v>
      </c>
      <c r="C793" s="9">
        <v>0</v>
      </c>
      <c r="D793" s="10">
        <v>0</v>
      </c>
      <c r="E793" s="14"/>
    </row>
    <row r="794" spans="1:5" hidden="1" outlineLevel="2" x14ac:dyDescent="0.25">
      <c r="A794" s="15" t="s">
        <v>1335</v>
      </c>
      <c r="B794" s="16" t="s">
        <v>1336</v>
      </c>
      <c r="C794" s="9">
        <v>0</v>
      </c>
      <c r="D794" s="10">
        <v>0</v>
      </c>
      <c r="E794" s="14"/>
    </row>
    <row r="795" spans="1:5" hidden="1" outlineLevel="2" x14ac:dyDescent="0.25">
      <c r="A795" s="15" t="s">
        <v>1337</v>
      </c>
      <c r="B795" s="16" t="s">
        <v>1338</v>
      </c>
      <c r="C795" s="9">
        <v>0</v>
      </c>
      <c r="D795" s="10">
        <v>0</v>
      </c>
      <c r="E795" s="14"/>
    </row>
    <row r="796" spans="1:5" hidden="1" outlineLevel="2" x14ac:dyDescent="0.25">
      <c r="A796" s="15" t="s">
        <v>1339</v>
      </c>
      <c r="B796" s="16" t="s">
        <v>1340</v>
      </c>
      <c r="C796" s="9">
        <v>885000</v>
      </c>
      <c r="D796" s="10">
        <v>0</v>
      </c>
      <c r="E796" s="14"/>
    </row>
    <row r="797" spans="1:5" hidden="1" outlineLevel="2" x14ac:dyDescent="0.25">
      <c r="C797" s="9"/>
      <c r="D797" s="10"/>
      <c r="E797" s="14"/>
    </row>
    <row r="798" spans="1:5" hidden="1" outlineLevel="1" collapsed="1" x14ac:dyDescent="0.25">
      <c r="A798" s="12" t="s">
        <v>1341</v>
      </c>
      <c r="B798" s="13" t="s">
        <v>1342</v>
      </c>
      <c r="C798" s="18">
        <f>C796</f>
        <v>885000</v>
      </c>
      <c r="D798" s="19">
        <v>0</v>
      </c>
      <c r="E798" s="20">
        <f>D798-C798</f>
        <v>-885000</v>
      </c>
    </row>
    <row r="799" spans="1:5" hidden="1" outlineLevel="2" x14ac:dyDescent="0.25">
      <c r="B799" s="2"/>
      <c r="C799" s="9"/>
      <c r="D799" s="10"/>
      <c r="E799" s="14"/>
    </row>
    <row r="800" spans="1:5" hidden="1" outlineLevel="2" x14ac:dyDescent="0.25">
      <c r="A800" s="15" t="s">
        <v>1343</v>
      </c>
      <c r="B800" s="16" t="s">
        <v>1344</v>
      </c>
      <c r="C800" s="9">
        <v>0</v>
      </c>
      <c r="D800" s="10">
        <v>0</v>
      </c>
      <c r="E800" s="14"/>
    </row>
    <row r="801" spans="1:5" hidden="1" outlineLevel="2" x14ac:dyDescent="0.25">
      <c r="A801" s="15" t="s">
        <v>1345</v>
      </c>
      <c r="B801" s="16" t="s">
        <v>1346</v>
      </c>
      <c r="C801" s="9">
        <v>0</v>
      </c>
      <c r="D801" s="10">
        <v>0</v>
      </c>
      <c r="E801" s="14"/>
    </row>
    <row r="802" spans="1:5" hidden="1" outlineLevel="2" x14ac:dyDescent="0.25">
      <c r="A802" s="15" t="s">
        <v>1347</v>
      </c>
      <c r="B802" s="16" t="s">
        <v>1348</v>
      </c>
      <c r="C802" s="9">
        <v>0</v>
      </c>
      <c r="D802" s="10">
        <v>0</v>
      </c>
      <c r="E802" s="14"/>
    </row>
    <row r="803" spans="1:5" hidden="1" outlineLevel="2" x14ac:dyDescent="0.25">
      <c r="A803" s="17" t="s">
        <v>1349</v>
      </c>
      <c r="B803" s="16" t="s">
        <v>1350</v>
      </c>
      <c r="C803" s="9">
        <v>0</v>
      </c>
      <c r="D803" s="10">
        <v>0</v>
      </c>
      <c r="E803" s="14"/>
    </row>
    <row r="804" spans="1:5" hidden="1" outlineLevel="2" x14ac:dyDescent="0.25">
      <c r="A804" s="15" t="s">
        <v>1351</v>
      </c>
      <c r="B804" s="16" t="s">
        <v>1352</v>
      </c>
      <c r="C804" s="9">
        <v>0</v>
      </c>
      <c r="D804" s="10">
        <v>0</v>
      </c>
      <c r="E804" s="14"/>
    </row>
    <row r="805" spans="1:5" hidden="1" outlineLevel="2" x14ac:dyDescent="0.25">
      <c r="A805" s="15" t="s">
        <v>1353</v>
      </c>
      <c r="B805" s="16" t="s">
        <v>1354</v>
      </c>
      <c r="C805" s="9">
        <v>0</v>
      </c>
      <c r="D805" s="10">
        <v>0</v>
      </c>
      <c r="E805" s="14"/>
    </row>
    <row r="806" spans="1:5" hidden="1" outlineLevel="2" x14ac:dyDescent="0.25">
      <c r="A806" s="15" t="s">
        <v>1355</v>
      </c>
      <c r="B806" s="16" t="s">
        <v>1356</v>
      </c>
      <c r="C806" s="9">
        <v>0</v>
      </c>
      <c r="D806" s="10">
        <v>0</v>
      </c>
      <c r="E806" s="14"/>
    </row>
    <row r="807" spans="1:5" hidden="1" outlineLevel="2" x14ac:dyDescent="0.25">
      <c r="A807" s="17" t="s">
        <v>1357</v>
      </c>
      <c r="B807" s="16" t="s">
        <v>1358</v>
      </c>
      <c r="C807" s="9">
        <v>0</v>
      </c>
      <c r="D807" s="10">
        <v>0</v>
      </c>
      <c r="E807" s="14"/>
    </row>
    <row r="808" spans="1:5" hidden="1" outlineLevel="2" x14ac:dyDescent="0.25">
      <c r="A808" s="15" t="s">
        <v>1359</v>
      </c>
      <c r="B808" s="16" t="s">
        <v>1360</v>
      </c>
      <c r="C808" s="9">
        <v>0</v>
      </c>
      <c r="D808" s="10">
        <v>0</v>
      </c>
      <c r="E808" s="14"/>
    </row>
    <row r="809" spans="1:5" hidden="1" outlineLevel="2" x14ac:dyDescent="0.25">
      <c r="A809" s="15" t="s">
        <v>1361</v>
      </c>
      <c r="B809" s="16" t="s">
        <v>1362</v>
      </c>
      <c r="C809" s="9">
        <v>0</v>
      </c>
      <c r="D809" s="10">
        <v>0</v>
      </c>
      <c r="E809" s="14"/>
    </row>
    <row r="810" spans="1:5" hidden="1" outlineLevel="2" x14ac:dyDescent="0.25">
      <c r="A810" s="15" t="s">
        <v>1363</v>
      </c>
      <c r="B810" s="16" t="s">
        <v>1364</v>
      </c>
      <c r="C810" s="9">
        <v>0</v>
      </c>
      <c r="D810" s="10">
        <v>0</v>
      </c>
      <c r="E810" s="14"/>
    </row>
    <row r="811" spans="1:5" hidden="1" outlineLevel="2" x14ac:dyDescent="0.25">
      <c r="A811" s="15" t="s">
        <v>1365</v>
      </c>
      <c r="B811" s="16" t="s">
        <v>1366</v>
      </c>
      <c r="C811" s="9">
        <v>0</v>
      </c>
      <c r="D811" s="10">
        <v>0</v>
      </c>
      <c r="E811" s="14"/>
    </row>
    <row r="812" spans="1:5" hidden="1" outlineLevel="2" x14ac:dyDescent="0.25">
      <c r="A812" s="15" t="s">
        <v>1367</v>
      </c>
      <c r="B812" s="16" t="s">
        <v>1368</v>
      </c>
      <c r="C812" s="9">
        <v>0</v>
      </c>
      <c r="D812" s="10">
        <v>0</v>
      </c>
      <c r="E812" s="14"/>
    </row>
    <row r="813" spans="1:5" hidden="1" outlineLevel="2" x14ac:dyDescent="0.25">
      <c r="A813" s="15" t="s">
        <v>1369</v>
      </c>
      <c r="B813" s="16" t="s">
        <v>1344</v>
      </c>
      <c r="C813" s="9">
        <v>0</v>
      </c>
      <c r="D813" s="10">
        <v>0</v>
      </c>
      <c r="E813" s="14"/>
    </row>
    <row r="814" spans="1:5" hidden="1" outlineLevel="2" x14ac:dyDescent="0.25">
      <c r="A814" s="15" t="s">
        <v>1370</v>
      </c>
      <c r="B814" s="16" t="s">
        <v>1352</v>
      </c>
      <c r="C814" s="9">
        <v>0</v>
      </c>
      <c r="D814" s="10">
        <v>0</v>
      </c>
      <c r="E814" s="14"/>
    </row>
    <row r="815" spans="1:5" hidden="1" outlineLevel="2" x14ac:dyDescent="0.25">
      <c r="A815" s="15" t="s">
        <v>1371</v>
      </c>
      <c r="B815" s="16" t="s">
        <v>1354</v>
      </c>
      <c r="C815" s="9">
        <v>0</v>
      </c>
      <c r="D815" s="10">
        <v>0</v>
      </c>
      <c r="E815" s="14"/>
    </row>
    <row r="816" spans="1:5" hidden="1" outlineLevel="2" x14ac:dyDescent="0.25">
      <c r="A816" s="15" t="s">
        <v>1372</v>
      </c>
      <c r="B816" s="16" t="s">
        <v>1356</v>
      </c>
      <c r="C816" s="9">
        <v>0</v>
      </c>
      <c r="D816" s="10">
        <v>0</v>
      </c>
      <c r="E816" s="14"/>
    </row>
    <row r="817" spans="1:5" hidden="1" outlineLevel="2" x14ac:dyDescent="0.25">
      <c r="A817" s="15" t="s">
        <v>1373</v>
      </c>
      <c r="B817" s="16" t="s">
        <v>1358</v>
      </c>
      <c r="C817" s="9">
        <v>0</v>
      </c>
      <c r="D817" s="10">
        <v>0</v>
      </c>
      <c r="E817" s="14"/>
    </row>
    <row r="818" spans="1:5" hidden="1" outlineLevel="2" x14ac:dyDescent="0.25">
      <c r="A818" s="15" t="s">
        <v>1374</v>
      </c>
      <c r="B818" s="16" t="s">
        <v>1375</v>
      </c>
      <c r="C818" s="9">
        <v>0</v>
      </c>
      <c r="D818" s="10">
        <v>0</v>
      </c>
      <c r="E818" s="14"/>
    </row>
    <row r="819" spans="1:5" hidden="1" outlineLevel="2" x14ac:dyDescent="0.25">
      <c r="A819" s="15" t="s">
        <v>1376</v>
      </c>
      <c r="B819" s="16" t="s">
        <v>1377</v>
      </c>
      <c r="C819" s="9">
        <v>0</v>
      </c>
      <c r="D819" s="10">
        <v>0</v>
      </c>
      <c r="E819" s="14"/>
    </row>
    <row r="820" spans="1:5" hidden="1" outlineLevel="2" x14ac:dyDescent="0.25">
      <c r="A820" s="15" t="s">
        <v>1378</v>
      </c>
      <c r="B820" s="16" t="s">
        <v>1379</v>
      </c>
      <c r="C820" s="9">
        <v>0</v>
      </c>
      <c r="D820" s="10">
        <v>0</v>
      </c>
      <c r="E820" s="14"/>
    </row>
    <row r="821" spans="1:5" hidden="1" outlineLevel="2" x14ac:dyDescent="0.25">
      <c r="A821" s="15" t="s">
        <v>1380</v>
      </c>
      <c r="B821" s="16" t="s">
        <v>1381</v>
      </c>
      <c r="C821" s="9">
        <v>0</v>
      </c>
      <c r="D821" s="10">
        <v>0</v>
      </c>
      <c r="E821" s="14"/>
    </row>
    <row r="822" spans="1:5" hidden="1" outlineLevel="2" x14ac:dyDescent="0.25">
      <c r="A822" s="15" t="s">
        <v>1382</v>
      </c>
      <c r="B822" s="16" t="s">
        <v>1383</v>
      </c>
      <c r="C822" s="9">
        <v>0</v>
      </c>
      <c r="D822" s="10">
        <v>0</v>
      </c>
      <c r="E822" s="14"/>
    </row>
    <row r="823" spans="1:5" hidden="1" outlineLevel="2" x14ac:dyDescent="0.25">
      <c r="A823" s="21" t="s">
        <v>1384</v>
      </c>
      <c r="B823" s="16" t="s">
        <v>1385</v>
      </c>
      <c r="C823" s="9">
        <v>0</v>
      </c>
      <c r="D823" s="10">
        <v>0</v>
      </c>
      <c r="E823" s="14"/>
    </row>
    <row r="824" spans="1:5" hidden="1" outlineLevel="2" x14ac:dyDescent="0.25">
      <c r="A824" s="21" t="s">
        <v>1386</v>
      </c>
      <c r="B824" s="16" t="s">
        <v>1387</v>
      </c>
      <c r="C824" s="9">
        <v>0</v>
      </c>
      <c r="D824" s="10">
        <v>0</v>
      </c>
      <c r="E824" s="14"/>
    </row>
    <row r="825" spans="1:5" hidden="1" outlineLevel="2" x14ac:dyDescent="0.25">
      <c r="A825" s="21" t="s">
        <v>1388</v>
      </c>
      <c r="B825" s="16" t="s">
        <v>1389</v>
      </c>
      <c r="C825" s="9">
        <v>0</v>
      </c>
      <c r="D825" s="10">
        <v>0</v>
      </c>
      <c r="E825" s="14"/>
    </row>
    <row r="826" spans="1:5" hidden="1" outlineLevel="2" x14ac:dyDescent="0.25">
      <c r="A826" s="21" t="s">
        <v>1390</v>
      </c>
      <c r="B826" s="16" t="s">
        <v>1391</v>
      </c>
      <c r="C826" s="9">
        <v>0</v>
      </c>
      <c r="D826" s="10">
        <v>0</v>
      </c>
      <c r="E826" s="14"/>
    </row>
    <row r="827" spans="1:5" hidden="1" outlineLevel="2" x14ac:dyDescent="0.25">
      <c r="A827" s="21" t="s">
        <v>1392</v>
      </c>
      <c r="B827" s="16" t="s">
        <v>1393</v>
      </c>
      <c r="C827" s="9">
        <v>0</v>
      </c>
      <c r="D827" s="10">
        <v>0</v>
      </c>
      <c r="E827" s="14"/>
    </row>
    <row r="828" spans="1:5" hidden="1" outlineLevel="2" x14ac:dyDescent="0.25">
      <c r="A828" s="21" t="s">
        <v>1394</v>
      </c>
      <c r="B828" s="16" t="s">
        <v>1395</v>
      </c>
      <c r="C828" s="9">
        <v>0</v>
      </c>
      <c r="D828" s="10">
        <v>0</v>
      </c>
      <c r="E828" s="14"/>
    </row>
    <row r="829" spans="1:5" hidden="1" outlineLevel="2" x14ac:dyDescent="0.25">
      <c r="A829" s="17" t="s">
        <v>1396</v>
      </c>
      <c r="B829" s="16" t="s">
        <v>1397</v>
      </c>
      <c r="C829" s="9">
        <v>0</v>
      </c>
      <c r="D829" s="10">
        <v>0</v>
      </c>
      <c r="E829" s="14"/>
    </row>
    <row r="830" spans="1:5" hidden="1" outlineLevel="2" x14ac:dyDescent="0.25">
      <c r="A830" s="15" t="s">
        <v>1398</v>
      </c>
      <c r="B830" s="16" t="s">
        <v>1399</v>
      </c>
      <c r="C830" s="9">
        <v>0</v>
      </c>
      <c r="D830" s="10">
        <v>0</v>
      </c>
      <c r="E830" s="14"/>
    </row>
    <row r="831" spans="1:5" hidden="1" outlineLevel="2" x14ac:dyDescent="0.25">
      <c r="A831" s="21" t="s">
        <v>1400</v>
      </c>
      <c r="B831" s="16" t="s">
        <v>1401</v>
      </c>
      <c r="C831" s="9">
        <v>0</v>
      </c>
      <c r="D831" s="10">
        <v>0</v>
      </c>
      <c r="E831" s="14"/>
    </row>
    <row r="832" spans="1:5" hidden="1" outlineLevel="2" x14ac:dyDescent="0.25">
      <c r="A832" s="21" t="s">
        <v>1402</v>
      </c>
      <c r="B832" s="16" t="s">
        <v>1403</v>
      </c>
      <c r="C832" s="9">
        <v>0</v>
      </c>
      <c r="D832" s="10">
        <v>0</v>
      </c>
      <c r="E832" s="14"/>
    </row>
    <row r="833" spans="1:5" hidden="1" outlineLevel="2" x14ac:dyDescent="0.25">
      <c r="A833" s="21" t="s">
        <v>1404</v>
      </c>
      <c r="B833" s="16" t="s">
        <v>1405</v>
      </c>
      <c r="C833" s="9">
        <v>0</v>
      </c>
      <c r="D833" s="10">
        <v>0</v>
      </c>
      <c r="E833" s="14"/>
    </row>
    <row r="834" spans="1:5" hidden="1" outlineLevel="2" x14ac:dyDescent="0.25">
      <c r="A834" s="15" t="s">
        <v>1406</v>
      </c>
      <c r="B834" s="16" t="s">
        <v>1407</v>
      </c>
      <c r="C834" s="9">
        <v>0</v>
      </c>
      <c r="D834" s="10">
        <v>0</v>
      </c>
      <c r="E834" s="14"/>
    </row>
    <row r="835" spans="1:5" hidden="1" outlineLevel="2" x14ac:dyDescent="0.25">
      <c r="A835" s="15" t="s">
        <v>1408</v>
      </c>
      <c r="B835" s="16" t="s">
        <v>1409</v>
      </c>
      <c r="C835" s="9">
        <v>0</v>
      </c>
      <c r="D835" s="10">
        <v>0</v>
      </c>
      <c r="E835" s="14"/>
    </row>
    <row r="836" spans="1:5" hidden="1" outlineLevel="2" x14ac:dyDescent="0.25">
      <c r="A836" s="17" t="s">
        <v>1410</v>
      </c>
      <c r="B836" s="16" t="s">
        <v>1411</v>
      </c>
      <c r="C836" s="9">
        <v>0</v>
      </c>
      <c r="D836" s="10">
        <v>0</v>
      </c>
      <c r="E836" s="14"/>
    </row>
    <row r="837" spans="1:5" hidden="1" outlineLevel="2" x14ac:dyDescent="0.25">
      <c r="A837" s="17" t="s">
        <v>1412</v>
      </c>
      <c r="B837" s="16" t="s">
        <v>1413</v>
      </c>
      <c r="C837" s="9">
        <v>0</v>
      </c>
      <c r="D837" s="10">
        <v>0</v>
      </c>
      <c r="E837" s="14"/>
    </row>
    <row r="838" spans="1:5" hidden="1" outlineLevel="2" x14ac:dyDescent="0.25">
      <c r="A838" s="21" t="s">
        <v>1414</v>
      </c>
      <c r="B838" s="16" t="s">
        <v>1415</v>
      </c>
      <c r="C838" s="9">
        <v>0</v>
      </c>
      <c r="D838" s="10">
        <v>0</v>
      </c>
      <c r="E838" s="14"/>
    </row>
    <row r="839" spans="1:5" hidden="1" outlineLevel="2" x14ac:dyDescent="0.25">
      <c r="A839" s="21" t="s">
        <v>1416</v>
      </c>
      <c r="B839" s="16" t="s">
        <v>1417</v>
      </c>
      <c r="C839" s="9">
        <v>0</v>
      </c>
      <c r="D839" s="10">
        <v>0</v>
      </c>
      <c r="E839" s="14"/>
    </row>
    <row r="840" spans="1:5" hidden="1" outlineLevel="2" x14ac:dyDescent="0.25">
      <c r="A840" s="21" t="s">
        <v>1418</v>
      </c>
      <c r="B840" s="16" t="s">
        <v>1419</v>
      </c>
      <c r="C840" s="9">
        <v>0</v>
      </c>
      <c r="D840" s="10">
        <v>0</v>
      </c>
      <c r="E840" s="14"/>
    </row>
    <row r="841" spans="1:5" hidden="1" outlineLevel="2" x14ac:dyDescent="0.25">
      <c r="A841" s="21" t="s">
        <v>1420</v>
      </c>
      <c r="B841" s="16" t="s">
        <v>1421</v>
      </c>
      <c r="C841" s="9">
        <v>0</v>
      </c>
      <c r="D841" s="10">
        <v>0</v>
      </c>
      <c r="E841" s="14"/>
    </row>
    <row r="842" spans="1:5" hidden="1" outlineLevel="2" x14ac:dyDescent="0.25">
      <c r="A842" s="17" t="s">
        <v>1422</v>
      </c>
      <c r="B842" s="16" t="s">
        <v>1423</v>
      </c>
      <c r="C842" s="9">
        <v>0</v>
      </c>
      <c r="D842" s="10">
        <v>0</v>
      </c>
      <c r="E842" s="14"/>
    </row>
    <row r="843" spans="1:5" hidden="1" outlineLevel="2" x14ac:dyDescent="0.25">
      <c r="A843" s="17" t="s">
        <v>1424</v>
      </c>
      <c r="B843" s="16" t="s">
        <v>1425</v>
      </c>
      <c r="C843" s="9">
        <f>300000+15000</f>
        <v>315000</v>
      </c>
      <c r="D843" s="10">
        <v>0</v>
      </c>
      <c r="E843" s="14"/>
    </row>
    <row r="844" spans="1:5" hidden="1" outlineLevel="2" x14ac:dyDescent="0.25">
      <c r="A844" s="17" t="s">
        <v>1426</v>
      </c>
      <c r="B844" s="16" t="s">
        <v>1427</v>
      </c>
      <c r="C844" s="9">
        <v>0</v>
      </c>
      <c r="D844" s="10">
        <v>0</v>
      </c>
      <c r="E844" s="14"/>
    </row>
    <row r="845" spans="1:5" hidden="1" outlineLevel="2" x14ac:dyDescent="0.25">
      <c r="A845" s="17" t="s">
        <v>1428</v>
      </c>
      <c r="B845" s="16" t="s">
        <v>1429</v>
      </c>
      <c r="C845" s="9">
        <v>120000</v>
      </c>
      <c r="D845" s="10">
        <v>0</v>
      </c>
      <c r="E845" s="14"/>
    </row>
    <row r="846" spans="1:5" hidden="1" outlineLevel="2" x14ac:dyDescent="0.25">
      <c r="A846" s="17" t="s">
        <v>1428</v>
      </c>
      <c r="B846" s="16" t="s">
        <v>1430</v>
      </c>
      <c r="C846" s="39">
        <f>20000+10000</f>
        <v>30000</v>
      </c>
      <c r="D846" s="10">
        <v>0</v>
      </c>
      <c r="E846" s="14"/>
    </row>
    <row r="847" spans="1:5" hidden="1" outlineLevel="2" x14ac:dyDescent="0.25">
      <c r="C847" s="9"/>
      <c r="D847" s="10"/>
      <c r="E847" s="14"/>
    </row>
    <row r="848" spans="1:5" hidden="1" outlineLevel="1" collapsed="1" x14ac:dyDescent="0.25">
      <c r="A848" s="12" t="s">
        <v>1431</v>
      </c>
      <c r="B848" s="13" t="s">
        <v>1432</v>
      </c>
      <c r="C848" s="18">
        <f>SUM(C800:C846)</f>
        <v>465000</v>
      </c>
      <c r="D848" s="18">
        <f>SUM(D800:D846)</f>
        <v>0</v>
      </c>
      <c r="E848" s="20">
        <f>D848-C848</f>
        <v>-465000</v>
      </c>
    </row>
    <row r="849" spans="1:5" hidden="1" outlineLevel="1" x14ac:dyDescent="0.25">
      <c r="B849" s="2"/>
      <c r="C849" s="9"/>
      <c r="D849" s="10"/>
      <c r="E849" s="14"/>
    </row>
    <row r="850" spans="1:5" hidden="1" outlineLevel="1" x14ac:dyDescent="0.25">
      <c r="A850" s="15" t="s">
        <v>1433</v>
      </c>
      <c r="B850" s="16" t="s">
        <v>1434</v>
      </c>
      <c r="C850" s="9">
        <v>0</v>
      </c>
      <c r="D850" s="10">
        <v>885000</v>
      </c>
      <c r="E850" s="14">
        <f>D850-C850</f>
        <v>885000</v>
      </c>
    </row>
    <row r="851" spans="1:5" s="2" customFormat="1" hidden="1" outlineLevel="1" x14ac:dyDescent="0.25">
      <c r="A851" s="17" t="s">
        <v>1435</v>
      </c>
      <c r="B851" s="16" t="s">
        <v>1436</v>
      </c>
      <c r="C851" s="9">
        <v>0</v>
      </c>
      <c r="D851" s="10">
        <v>0</v>
      </c>
      <c r="E851" s="14">
        <f t="shared" ref="E851:E854" si="0">D851-C851</f>
        <v>0</v>
      </c>
    </row>
    <row r="852" spans="1:5" s="2" customFormat="1" hidden="1" outlineLevel="1" x14ac:dyDescent="0.25">
      <c r="A852" s="17"/>
      <c r="B852" s="16"/>
      <c r="C852" s="9"/>
      <c r="D852" s="10"/>
      <c r="E852" s="14"/>
    </row>
    <row r="853" spans="1:5" s="2" customFormat="1" hidden="1" outlineLevel="1" x14ac:dyDescent="0.25">
      <c r="A853" s="15" t="s">
        <v>1437</v>
      </c>
      <c r="B853" s="16" t="s">
        <v>1438</v>
      </c>
      <c r="C853" s="9">
        <v>0</v>
      </c>
      <c r="D853" s="10">
        <v>0</v>
      </c>
      <c r="E853" s="14">
        <f t="shared" si="0"/>
        <v>0</v>
      </c>
    </row>
    <row r="854" spans="1:5" hidden="1" outlineLevel="1" x14ac:dyDescent="0.25">
      <c r="A854" s="17" t="s">
        <v>1439</v>
      </c>
      <c r="B854" s="16" t="s">
        <v>1440</v>
      </c>
      <c r="C854" s="9">
        <v>0</v>
      </c>
      <c r="D854" s="10">
        <v>0</v>
      </c>
      <c r="E854" s="14">
        <f t="shared" si="0"/>
        <v>0</v>
      </c>
    </row>
    <row r="855" spans="1:5" hidden="1" outlineLevel="1" x14ac:dyDescent="0.25">
      <c r="C855" s="9"/>
      <c r="D855" s="10"/>
      <c r="E855" s="14"/>
    </row>
    <row r="856" spans="1:5" collapsed="1" x14ac:dyDescent="0.25">
      <c r="A856" s="26" t="str">
        <f>A335</f>
        <v>Domein 9</v>
      </c>
      <c r="B856" s="13" t="str">
        <f>B335</f>
        <v>Topsport</v>
      </c>
      <c r="C856" s="18">
        <f>C340+C369+C420+C434+C522+C535+C561+C583+C600+C604+C613+C623+C627+C643+C647+C722+C728+C748+C757+C769+C773+C778+C784+C788+C798+C848+C850+C851+C853+C854</f>
        <v>1350000</v>
      </c>
      <c r="D856" s="18">
        <f>D340+D369+D420+D434+D522+D535+D561+D583+D600+D604+D613+D623+D627+D643+D647+D722+D728+D748+D757+D769+D773+D778+D784+D788+D798+D848+D850+D851+D853+D854</f>
        <v>885000</v>
      </c>
      <c r="E856" s="20">
        <f>D856-C856</f>
        <v>-465000</v>
      </c>
    </row>
    <row r="857" spans="1:5" x14ac:dyDescent="0.25">
      <c r="A857" s="26"/>
      <c r="B857" s="13"/>
      <c r="C857" s="23"/>
      <c r="D857" s="24"/>
      <c r="E857" s="25"/>
    </row>
    <row r="858" spans="1:5" hidden="1" outlineLevel="1" x14ac:dyDescent="0.25">
      <c r="A858" s="12" t="s">
        <v>1441</v>
      </c>
      <c r="B858" s="13" t="s">
        <v>1442</v>
      </c>
      <c r="C858" s="9"/>
      <c r="D858" s="10"/>
      <c r="E858" s="14"/>
    </row>
    <row r="859" spans="1:5" hidden="1" outlineLevel="1" x14ac:dyDescent="0.25">
      <c r="A859" s="17"/>
      <c r="B859" s="16"/>
      <c r="C859" s="9"/>
      <c r="D859" s="10"/>
      <c r="E859" s="14"/>
    </row>
    <row r="860" spans="1:5" hidden="1" outlineLevel="1" x14ac:dyDescent="0.25">
      <c r="A860" s="17" t="s">
        <v>1443</v>
      </c>
      <c r="B860" s="16" t="s">
        <v>1444</v>
      </c>
      <c r="C860" s="9">
        <v>26000</v>
      </c>
      <c r="D860" s="10">
        <v>26000</v>
      </c>
      <c r="E860" s="14">
        <v>0</v>
      </c>
    </row>
    <row r="861" spans="1:5" hidden="1" outlineLevel="1" x14ac:dyDescent="0.25">
      <c r="A861" s="17" t="s">
        <v>1445</v>
      </c>
      <c r="B861" s="16" t="s">
        <v>1446</v>
      </c>
      <c r="C861" s="9">
        <v>0</v>
      </c>
      <c r="D861" s="10">
        <v>0</v>
      </c>
      <c r="E861" s="14">
        <v>0</v>
      </c>
    </row>
    <row r="862" spans="1:5" hidden="1" outlineLevel="1" x14ac:dyDescent="0.25">
      <c r="A862" s="17"/>
      <c r="B862" s="16"/>
      <c r="C862" s="9"/>
      <c r="D862" s="10"/>
      <c r="E862" s="14"/>
    </row>
    <row r="863" spans="1:5" hidden="1" outlineLevel="1" x14ac:dyDescent="0.25">
      <c r="C863" s="9"/>
      <c r="D863" s="10"/>
      <c r="E863" s="14"/>
    </row>
    <row r="864" spans="1:5" collapsed="1" x14ac:dyDescent="0.25">
      <c r="A864" s="2"/>
      <c r="B864" s="13" t="s">
        <v>1442</v>
      </c>
      <c r="C864" s="18">
        <f>SUM(C859:C862)</f>
        <v>26000</v>
      </c>
      <c r="D864" s="18">
        <f>SUM(D859:D862)</f>
        <v>26000</v>
      </c>
      <c r="E864" s="20">
        <f>D864-C864</f>
        <v>0</v>
      </c>
    </row>
    <row r="865" spans="1:5" x14ac:dyDescent="0.25">
      <c r="C865" s="23"/>
      <c r="D865" s="24"/>
      <c r="E865" s="25"/>
    </row>
    <row r="866" spans="1:5" x14ac:dyDescent="0.25">
      <c r="A866" s="26"/>
      <c r="B866" s="13" t="s">
        <v>518</v>
      </c>
      <c r="C866" s="18">
        <f>C856+C864</f>
        <v>1376000</v>
      </c>
      <c r="D866" s="18">
        <f>D856+D864</f>
        <v>911000</v>
      </c>
      <c r="E866" s="20">
        <f>D866-C866</f>
        <v>-465000</v>
      </c>
    </row>
    <row r="867" spans="1:5" x14ac:dyDescent="0.25">
      <c r="A867" s="26"/>
      <c r="B867" s="16"/>
      <c r="C867" s="23"/>
      <c r="D867" s="24"/>
      <c r="E867" s="25"/>
    </row>
    <row r="868" spans="1:5" x14ac:dyDescent="0.25">
      <c r="C868" s="23"/>
      <c r="D868" s="29"/>
      <c r="E868" s="25"/>
    </row>
    <row r="869" spans="1:5" x14ac:dyDescent="0.25">
      <c r="A869" s="26" t="s">
        <v>1447</v>
      </c>
      <c r="B869" s="26"/>
      <c r="C869" s="18">
        <f>C310+C319+C326+C333+C866</f>
        <v>3701069</v>
      </c>
      <c r="D869" s="18">
        <f>D310+D319+D326+D333+D866</f>
        <v>3644899</v>
      </c>
      <c r="E869" s="20">
        <f>D869-C869</f>
        <v>-56170</v>
      </c>
    </row>
    <row r="870" spans="1:5" x14ac:dyDescent="0.25">
      <c r="A870" s="26"/>
      <c r="B870" s="26"/>
      <c r="C870" s="23"/>
      <c r="D870" s="35"/>
      <c r="E870" s="25"/>
    </row>
    <row r="871" spans="1:5" x14ac:dyDescent="0.25">
      <c r="A871" s="26" t="s">
        <v>1448</v>
      </c>
      <c r="B871" s="26"/>
      <c r="C871" s="23"/>
      <c r="D871" s="35"/>
      <c r="E871" s="25"/>
    </row>
    <row r="872" spans="1:5" x14ac:dyDescent="0.25">
      <c r="A872" s="26" t="s">
        <v>1449</v>
      </c>
      <c r="B872" s="26"/>
      <c r="C872" s="23">
        <v>-80000</v>
      </c>
      <c r="D872" s="35"/>
      <c r="E872" s="25"/>
    </row>
    <row r="873" spans="1:5" x14ac:dyDescent="0.25">
      <c r="A873" s="26"/>
      <c r="B873" s="26"/>
      <c r="C873" s="23"/>
      <c r="D873" s="35"/>
      <c r="E873" s="25"/>
    </row>
    <row r="874" spans="1:5" x14ac:dyDescent="0.25">
      <c r="A874" s="26" t="s">
        <v>1450</v>
      </c>
      <c r="C874" s="1">
        <f>E869-C872</f>
        <v>23830</v>
      </c>
      <c r="E874" s="25"/>
    </row>
    <row r="875" spans="1:5" ht="13.8" thickBot="1" x14ac:dyDescent="0.3">
      <c r="A875" s="31"/>
      <c r="B875" s="31"/>
      <c r="C875" s="32"/>
      <c r="D875" s="33"/>
      <c r="E875" s="34"/>
    </row>
    <row r="877" spans="1:5" x14ac:dyDescent="0.25">
      <c r="C877" s="38"/>
    </row>
    <row r="878" spans="1:5" x14ac:dyDescent="0.25">
      <c r="C878" s="38"/>
    </row>
    <row r="879" spans="1:5" x14ac:dyDescent="0.25">
      <c r="C879" s="38"/>
    </row>
    <row r="880" spans="1:5" x14ac:dyDescent="0.25">
      <c r="C880" s="37"/>
    </row>
    <row r="881" spans="3:3" x14ac:dyDescent="0.25">
      <c r="C881" s="38"/>
    </row>
    <row r="882" spans="3:3" x14ac:dyDescent="0.25">
      <c r="C882" s="38"/>
    </row>
  </sheetData>
  <mergeCells count="2">
    <mergeCell ref="A3:B3"/>
    <mergeCell ref="C2:E2"/>
  </mergeCells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feff46-06ae-4cad-abe6-548eef80f4c7">
      <Terms xmlns="http://schemas.microsoft.com/office/infopath/2007/PartnerControls"/>
    </lcf76f155ced4ddcb4097134ff3c332f>
    <TaxCatchAll xmlns="b5fd2cd4-df8f-4bf9-b9f7-c8dd84e961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CCCD487A20645846EA4CB48198B44" ma:contentTypeVersion="19" ma:contentTypeDescription="Een nieuw document maken." ma:contentTypeScope="" ma:versionID="7e3e8f92b35416d1e31be55f360ba1f3">
  <xsd:schema xmlns:xsd="http://www.w3.org/2001/XMLSchema" xmlns:xs="http://www.w3.org/2001/XMLSchema" xmlns:p="http://schemas.microsoft.com/office/2006/metadata/properties" xmlns:ns2="b5fd2cd4-df8f-4bf9-b9f7-c8dd84e9618e" xmlns:ns3="dafeff46-06ae-4cad-abe6-548eef80f4c7" targetNamespace="http://schemas.microsoft.com/office/2006/metadata/properties" ma:root="true" ma:fieldsID="a075d9bad790be835c4c001d63554cbe" ns2:_="" ns3:_="">
    <xsd:import namespace="b5fd2cd4-df8f-4bf9-b9f7-c8dd84e9618e"/>
    <xsd:import namespace="dafeff46-06ae-4cad-abe6-548eef80f4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d2cd4-df8f-4bf9-b9f7-c8dd84e961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1d17899-2e1b-472d-8a1a-662df8d64c38}" ma:internalName="TaxCatchAll" ma:showField="CatchAllData" ma:web="b5fd2cd4-df8f-4bf9-b9f7-c8dd84e961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eff46-06ae-4cad-abe6-548eef80f4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0105dd6-5585-4959-8298-bf6f552528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AA99DE16-A926-4378-B2D0-25C6E371312F}">
  <ds:schemaRefs>
    <ds:schemaRef ds:uri="http://schemas.microsoft.com/office/2006/metadata/properties"/>
    <ds:schemaRef ds:uri="http://schemas.microsoft.com/office/infopath/2007/PartnerControls"/>
    <ds:schemaRef ds:uri="dafeff46-06ae-4cad-abe6-548eef80f4c7"/>
    <ds:schemaRef ds:uri="b5fd2cd4-df8f-4bf9-b9f7-c8dd84e9618e"/>
  </ds:schemaRefs>
</ds:datastoreItem>
</file>

<file path=customXml/itemProps2.xml><?xml version="1.0" encoding="utf-8"?>
<ds:datastoreItem xmlns:ds="http://schemas.openxmlformats.org/officeDocument/2006/customXml" ds:itemID="{D4F2B611-497A-4504-99B4-F57FC92CE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fd2cd4-df8f-4bf9-b9f7-c8dd84e9618e"/>
    <ds:schemaRef ds:uri="dafeff46-06ae-4cad-abe6-548eef80f4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86B943-014B-43AE-9EF7-2E55604ED2E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3BE8340-1210-49A3-95B1-6C0A5A45E7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Van der Wel</dc:creator>
  <cp:keywords/>
  <dc:description/>
  <cp:lastModifiedBy>Kelly Neirynck</cp:lastModifiedBy>
  <cp:revision/>
  <dcterms:created xsi:type="dcterms:W3CDTF">2022-09-20T07:29:04Z</dcterms:created>
  <dcterms:modified xsi:type="dcterms:W3CDTF">2025-02-24T08:04:10Z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0x010100360CCCD487A20645846EA4CB48198B44</vt:lpwstr>
  </property>
</Properties>
</file>